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lectronic Reports\Finance and Administration\Department of Revenue\Property Tax Repor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" i="1"/>
  <c r="J5" i="1"/>
  <c r="B129" i="1" l="1"/>
  <c r="J126" i="1"/>
  <c r="I125" i="1"/>
  <c r="H125" i="1"/>
  <c r="G125" i="1"/>
  <c r="F125" i="1"/>
  <c r="E125" i="1"/>
  <c r="D125" i="1"/>
  <c r="C125" i="1"/>
  <c r="B125" i="1"/>
  <c r="J129" i="1"/>
  <c r="J125" i="1" l="1"/>
  <c r="E127" i="1" l="1"/>
  <c r="I127" i="1"/>
  <c r="F127" i="1"/>
  <c r="D127" i="1"/>
  <c r="C127" i="1"/>
  <c r="G127" i="1"/>
  <c r="H127" i="1"/>
  <c r="B127" i="1"/>
  <c r="J127" i="1" l="1"/>
</calcChain>
</file>

<file path=xl/sharedStrings.xml><?xml version="1.0" encoding="utf-8"?>
<sst xmlns="http://schemas.openxmlformats.org/spreadsheetml/2006/main" count="134" uniqueCount="133">
  <si>
    <t xml:space="preserve">             </t>
  </si>
  <si>
    <t>COUNTY</t>
  </si>
  <si>
    <t>FEDERAL</t>
  </si>
  <si>
    <t>STATE</t>
  </si>
  <si>
    <t>CITY</t>
  </si>
  <si>
    <t>EDUCATIONAL</t>
  </si>
  <si>
    <t>RELIGIOUS</t>
  </si>
  <si>
    <t>DIS/HEX</t>
  </si>
  <si>
    <t>OTHER</t>
  </si>
  <si>
    <t>TOTAL</t>
  </si>
  <si>
    <t>ADAIR</t>
  </si>
  <si>
    <t>ALLEN</t>
  </si>
  <si>
    <t>ANDERSON</t>
  </si>
  <si>
    <t>BALLARD</t>
  </si>
  <si>
    <t>BARREN</t>
  </si>
  <si>
    <t>BATH</t>
  </si>
  <si>
    <t>BELL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</si>
  <si>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</si>
  <si>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</si>
  <si>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</si>
  <si>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</si>
  <si>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</si>
  <si>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</si>
  <si>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</si>
  <si>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</si>
  <si>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</si>
  <si>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</si>
  <si>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</si>
  <si>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</si>
  <si>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</si>
  <si>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</si>
  <si>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</si>
  <si>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</si>
  <si>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</si>
  <si>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</si>
  <si>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</si>
  <si>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</si>
  <si>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</si>
  <si>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</si>
  <si>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</si>
  <si>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</si>
  <si>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</si>
  <si>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</si>
  <si>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</si>
  <si>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</si>
  <si>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</si>
  <si>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</si>
  <si>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</si>
  <si>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</si>
  <si>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</si>
  <si>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</si>
  <si>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</si>
  <si>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</si>
  <si>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</si>
  <si>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</si>
  <si>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</si>
  <si>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</si>
  <si>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</si>
  <si>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</si>
  <si>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</si>
  <si>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</si>
  <si>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</si>
  <si>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</si>
  <si>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</si>
  <si>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</si>
  <si>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</si>
  <si>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</si>
  <si>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</si>
  <si>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</si>
  <si>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</si>
  <si>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</si>
  <si>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</si>
  <si>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</si>
  <si>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</si>
  <si>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</si>
  <si>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</si>
  <si>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</si>
  <si>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</si>
  <si>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</si>
  <si>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</si>
  <si>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</si>
  <si>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</si>
  <si>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MCCRACKEN</t>
  </si>
  <si>
    <t>MCCREARY</t>
  </si>
  <si>
    <t>MCLEAN</t>
  </si>
  <si>
    <t>MADISON</t>
  </si>
  <si>
    <t>MAGOFFIN</t>
  </si>
  <si>
    <t>MARION</t>
  </si>
  <si>
    <t>MARSHALL</t>
  </si>
  <si>
    <t>MARTIN</t>
  </si>
  <si>
    <t>MASON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</si>
  <si>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</si>
  <si>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</si>
  <si>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</si>
  <si>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</si>
  <si>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</si>
  <si>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</si>
  <si>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</si>
  <si>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</si>
  <si>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</si>
  <si>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</si>
  <si>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</si>
  <si>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</si>
  <si>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</si>
  <si>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</si>
  <si>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</si>
  <si>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</si>
  <si>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</si>
  <si>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</si>
  <si>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</si>
  <si>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</si>
  <si>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</si>
  <si>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</si>
  <si>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</si>
  <si>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</si>
  <si>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</si>
  <si>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</si>
  <si>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</si>
  <si>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</si>
  <si>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</si>
  <si>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</si>
  <si>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</si>
  <si>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</si>
  <si>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</si>
  <si>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</si>
  <si>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</si>
  <si>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</si>
  <si>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</si>
  <si>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</si>
  <si>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</si>
  <si>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t>STATE TOTALS</t>
  </si>
  <si>
    <t>PERCENTAGES</t>
  </si>
  <si>
    <t>2020 REAL ESTATE EXEMPTION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</si>
</sst>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[$-101040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rgb="FF4D4D4D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46">
    <xf numFmtId="0" fontId="0" fillId="0" borderId="0" xfId="0"/>
    <xf numFmtId="0" fontId="2" fillId="0" borderId="0" xfId="0" applyFont="1" applyFill="1"/>
    <xf numFmtId="3" fontId="3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center" wrapText="1"/>
    </xf>
    <xf numFmtId="3" fontId="2" fillId="0" borderId="0" xfId="0" applyNumberFormat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 wrapText="1"/>
    </xf>
    <xf numFmtId="165" fontId="4" fillId="0" borderId="1" xfId="0" applyNumberFormat="1" applyFont="1" applyFill="1" applyBorder="1" applyAlignment="1" applyProtection="1"/>
    <xf numFmtId="49" fontId="0" fillId="0" borderId="0" xfId="0" applyNumberFormat="1" applyFill="1"/>
    <xf numFmtId="49" fontId="0" fillId="0" borderId="0" xfId="0" applyNumberFormat="1"/>
    <xf numFmtId="0" fontId="3" fillId="0" borderId="0" xfId="0" applyFo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Border="1" applyAlignment="1"/>
    <xf numFmtId="0" fontId="6" fillId="0" borderId="0" xfId="0" applyFont="1"/>
    <xf numFmtId="4" fontId="8" fillId="0" borderId="4" xfId="0" applyNumberFormat="1" applyFont="1" applyFill="1" applyBorder="1" applyAlignment="1">
      <alignment horizontal="right" wrapText="1"/>
    </xf>
    <xf numFmtId="4" fontId="0" fillId="0" borderId="0" xfId="0" applyNumberFormat="1"/>
    <xf numFmtId="0" fontId="1" fillId="0" borderId="0" xfId="0" applyFont="1"/>
    <xf numFmtId="4" fontId="9" fillId="0" borderId="4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top"/>
    </xf>
    <xf numFmtId="166" fontId="1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4" fontId="11" fillId="0" borderId="4" xfId="0" applyNumberFormat="1" applyFont="1" applyFill="1" applyBorder="1" applyAlignment="1">
      <alignment horizontal="right" vertical="center" wrapText="1"/>
    </xf>
    <xf numFmtId="6" fontId="0" fillId="0" borderId="0" xfId="0" applyNumberFormat="1"/>
    <xf numFmtId="4" fontId="8" fillId="0" borderId="4" xfId="4" applyNumberFormat="1" applyFont="1" applyFill="1" applyBorder="1" applyAlignment="1">
      <alignment horizontal="right" vertical="center" wrapText="1"/>
    </xf>
    <xf numFmtId="4" fontId="8" fillId="0" borderId="4" xfId="4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3" applyFont="1" applyBorder="1" applyAlignment="1">
      <alignment horizontal="right" vertical="top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1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right"/>
    </xf>
    <xf numFmtId="9" fontId="4" fillId="0" borderId="1" xfId="0" applyNumberFormat="1" applyFont="1" applyFill="1" applyBorder="1" applyAlignment="1">
      <alignment horizontal="right"/>
    </xf>
    <xf numFmtId="10" fontId="4" fillId="0" borderId="1" xfId="2" applyNumberFormat="1" applyFont="1" applyFill="1" applyBorder="1" applyAlignment="1">
      <alignment horizontal="right"/>
    </xf>
    <xf numFmtId="10" fontId="4" fillId="0" borderId="1" xfId="1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horizontal="right"/>
    </xf>
    <xf numFmtId="4" fontId="11" fillId="0" borderId="0" xfId="4" applyNumberFormat="1" applyFont="1" applyAlignment="1">
      <alignment horizontal="right"/>
    </xf>
    <xf numFmtId="6" fontId="5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8"/>
  <sheetViews>
    <sheetView tabSelected="1" zoomScale="80" zoomScaleNormal="80" workbookViewId="0">
      <selection activeCell="M89" sqref="M89"/>
    </sheetView>
  </sheetViews>
  <sheetFormatPr defaultRowHeight="15" x14ac:dyDescent="0.25"/>
  <cols>
    <col min="1" max="1" width="18" bestFit="1" customWidth="1"/>
    <col min="2" max="2" width="18" style="12" customWidth="1"/>
    <col min="3" max="3" width="20" bestFit="1" customWidth="1"/>
    <col min="4" max="4" width="17.5703125" customWidth="1"/>
    <col min="5" max="5" width="16.5703125" customWidth="1"/>
    <col min="6" max="6" width="21.5703125" bestFit="1" customWidth="1"/>
    <col min="7" max="7" width="20.140625" bestFit="1" customWidth="1"/>
    <col min="8" max="8" width="19" bestFit="1" customWidth="1"/>
    <col min="9" max="9" width="20.140625" bestFit="1" customWidth="1"/>
    <col min="10" max="10" width="18.42578125" customWidth="1"/>
    <col min="13" max="13" width="22.28515625" customWidth="1"/>
  </cols>
  <sheetData>
    <row r="1" spans="1:13" x14ac:dyDescent="0.25">
      <c r="A1" s="1"/>
      <c r="B1" s="2"/>
      <c r="C1" s="3"/>
      <c r="D1" s="4"/>
      <c r="E1" s="1" t="s">
        <v>132</v>
      </c>
      <c r="F1" s="3"/>
      <c r="G1" s="3"/>
      <c r="H1" s="5"/>
      <c r="I1" s="3"/>
      <c r="J1" s="3"/>
      <c r="M1" s="17"/>
    </row>
    <row r="2" spans="1:13" x14ac:dyDescent="0.25">
      <c r="A2" s="4"/>
      <c r="B2" s="2"/>
      <c r="C2" s="3"/>
      <c r="D2" s="4" t="s">
        <v>0</v>
      </c>
      <c r="E2" s="3"/>
      <c r="F2" s="3"/>
      <c r="G2" s="3"/>
      <c r="H2" s="5"/>
      <c r="I2" s="3"/>
      <c r="J2" s="3"/>
      <c r="M2" s="27"/>
    </row>
    <row r="3" spans="1:13" x14ac:dyDescent="0.25">
      <c r="A3" s="6" t="s">
        <v>1</v>
      </c>
      <c r="B3" s="7" t="s">
        <v>2</v>
      </c>
      <c r="C3" s="7" t="s">
        <v>3</v>
      </c>
      <c r="D3" s="6" t="s">
        <v>1</v>
      </c>
      <c r="E3" s="7" t="s">
        <v>4</v>
      </c>
      <c r="F3" s="7" t="s">
        <v>5</v>
      </c>
      <c r="G3" s="7" t="s">
        <v>6</v>
      </c>
      <c r="H3" s="8" t="s">
        <v>7</v>
      </c>
      <c r="I3" s="7" t="s">
        <v>8</v>
      </c>
      <c r="J3" s="7" t="s">
        <v>9</v>
      </c>
      <c r="M3" s="27"/>
    </row>
    <row r="4" spans="1:13" x14ac:dyDescent="0.25">
      <c r="A4" s="9" t="s">
        <v>10</v>
      </c>
      <c r="B4" s="28">
        <v>25802800</v>
      </c>
      <c r="C4" s="28">
        <v>6069300</v>
      </c>
      <c r="D4" s="28">
        <v>38276400</v>
      </c>
      <c r="E4" s="28">
        <v>1201025</v>
      </c>
      <c r="F4" s="28">
        <v>55281700</v>
      </c>
      <c r="G4" s="28">
        <v>6437785</v>
      </c>
      <c r="H4" s="29">
        <v>86938800</v>
      </c>
      <c r="I4" s="29">
        <v>1614100</v>
      </c>
      <c r="J4" s="28">
        <f t="shared" ref="J4:J35" si="0">SUM(B4:I4)</f>
        <v>221621910</v>
      </c>
      <c r="K4" s="19"/>
      <c r="M4" s="27"/>
    </row>
    <row r="5" spans="1:13" x14ac:dyDescent="0.25">
      <c r="A5" s="9" t="s">
        <v>11</v>
      </c>
      <c r="B5" s="28">
        <v>6416195</v>
      </c>
      <c r="C5" s="28">
        <v>1538536</v>
      </c>
      <c r="D5" s="28">
        <v>33914069</v>
      </c>
      <c r="E5" s="28">
        <v>12338206</v>
      </c>
      <c r="F5" s="28">
        <v>119327085</v>
      </c>
      <c r="G5" s="28">
        <v>26862120</v>
      </c>
      <c r="H5" s="28">
        <v>89306468</v>
      </c>
      <c r="I5" s="28">
        <v>34640883</v>
      </c>
      <c r="J5" s="28">
        <f t="shared" si="0"/>
        <v>324343562</v>
      </c>
      <c r="K5" s="19"/>
      <c r="M5" s="25"/>
    </row>
    <row r="6" spans="1:13" x14ac:dyDescent="0.25">
      <c r="A6" s="9" t="s">
        <v>12</v>
      </c>
      <c r="B6" s="28">
        <v>6808215</v>
      </c>
      <c r="C6" s="28">
        <v>6672419</v>
      </c>
      <c r="D6" s="28">
        <v>14097100</v>
      </c>
      <c r="E6" s="28">
        <v>17621300</v>
      </c>
      <c r="F6" s="28">
        <v>58690000</v>
      </c>
      <c r="G6" s="28">
        <v>37346800</v>
      </c>
      <c r="H6" s="28">
        <v>93701800</v>
      </c>
      <c r="I6" s="28">
        <v>4054500</v>
      </c>
      <c r="J6" s="28">
        <f t="shared" si="0"/>
        <v>238992134</v>
      </c>
      <c r="K6" s="19"/>
      <c r="M6" s="25"/>
    </row>
    <row r="7" spans="1:13" x14ac:dyDescent="0.25">
      <c r="A7" s="9" t="s">
        <v>13</v>
      </c>
      <c r="B7" s="28">
        <v>6121580</v>
      </c>
      <c r="C7" s="28">
        <v>52947852</v>
      </c>
      <c r="D7" s="28">
        <v>10562089</v>
      </c>
      <c r="E7" s="28">
        <v>6136288</v>
      </c>
      <c r="F7" s="28">
        <v>23694649</v>
      </c>
      <c r="G7" s="28">
        <v>31601682</v>
      </c>
      <c r="H7" s="28">
        <v>42019445</v>
      </c>
      <c r="I7" s="28">
        <v>327500</v>
      </c>
      <c r="J7" s="28">
        <f t="shared" si="0"/>
        <v>173411085</v>
      </c>
      <c r="K7" s="19"/>
      <c r="M7" s="25"/>
    </row>
    <row r="8" spans="1:13" x14ac:dyDescent="0.25">
      <c r="A8" s="9" t="s">
        <v>14</v>
      </c>
      <c r="B8" s="28">
        <v>42569750</v>
      </c>
      <c r="C8" s="28">
        <v>8514250</v>
      </c>
      <c r="D8" s="28">
        <v>17845900</v>
      </c>
      <c r="E8" s="28">
        <v>50505400</v>
      </c>
      <c r="F8" s="28">
        <v>115581950</v>
      </c>
      <c r="G8" s="28">
        <v>48810000</v>
      </c>
      <c r="H8" s="28">
        <v>178383794</v>
      </c>
      <c r="I8" s="28">
        <v>104240900</v>
      </c>
      <c r="J8" s="28">
        <f t="shared" si="0"/>
        <v>566451944</v>
      </c>
      <c r="K8" s="19"/>
      <c r="M8" s="25"/>
    </row>
    <row r="9" spans="1:13" x14ac:dyDescent="0.25">
      <c r="A9" s="9" t="s">
        <v>15</v>
      </c>
      <c r="B9" s="28">
        <v>4120970</v>
      </c>
      <c r="C9" s="28">
        <v>1389400</v>
      </c>
      <c r="D9" s="28">
        <v>12131900</v>
      </c>
      <c r="E9" s="28">
        <v>3639800</v>
      </c>
      <c r="F9" s="28">
        <v>12305000</v>
      </c>
      <c r="G9" s="28">
        <v>13210600</v>
      </c>
      <c r="H9" s="28">
        <v>57469670</v>
      </c>
      <c r="I9" s="28">
        <v>2982500</v>
      </c>
      <c r="J9" s="28">
        <f t="shared" si="0"/>
        <v>107249840</v>
      </c>
      <c r="K9" s="19"/>
      <c r="M9" s="25"/>
    </row>
    <row r="10" spans="1:13" x14ac:dyDescent="0.25">
      <c r="A10" s="9" t="s">
        <v>16</v>
      </c>
      <c r="B10" s="28">
        <v>20029300</v>
      </c>
      <c r="C10" s="28">
        <v>8568605</v>
      </c>
      <c r="D10" s="28">
        <v>10345000</v>
      </c>
      <c r="E10" s="28">
        <v>3188000</v>
      </c>
      <c r="F10" s="28">
        <v>74739900</v>
      </c>
      <c r="G10" s="28">
        <v>24129700</v>
      </c>
      <c r="H10" s="28">
        <v>107643000</v>
      </c>
      <c r="I10" s="28">
        <v>22526950</v>
      </c>
      <c r="J10" s="28">
        <f t="shared" si="0"/>
        <v>271170455</v>
      </c>
      <c r="K10" s="19"/>
      <c r="M10" s="25"/>
    </row>
    <row r="11" spans="1:13" x14ac:dyDescent="0.25">
      <c r="A11" s="9" t="s">
        <v>17</v>
      </c>
      <c r="B11" s="30">
        <v>1771200</v>
      </c>
      <c r="C11" s="28">
        <v>61936910</v>
      </c>
      <c r="D11" s="28">
        <v>140524280</v>
      </c>
      <c r="E11" s="28">
        <v>73392540</v>
      </c>
      <c r="F11" s="28">
        <v>241144450</v>
      </c>
      <c r="G11" s="28">
        <v>170038050</v>
      </c>
      <c r="H11" s="28">
        <v>363353340</v>
      </c>
      <c r="I11" s="28">
        <v>3666500</v>
      </c>
      <c r="J11" s="28">
        <f t="shared" si="0"/>
        <v>1055827270</v>
      </c>
      <c r="K11" s="19"/>
      <c r="M11" s="25"/>
    </row>
    <row r="12" spans="1:13" x14ac:dyDescent="0.25">
      <c r="A12" s="9" t="s">
        <v>18</v>
      </c>
      <c r="B12" s="28">
        <v>3972000</v>
      </c>
      <c r="C12" s="28">
        <v>3344249</v>
      </c>
      <c r="D12" s="28">
        <v>20015601</v>
      </c>
      <c r="E12" s="28">
        <v>32519793</v>
      </c>
      <c r="F12" s="28">
        <v>29337000</v>
      </c>
      <c r="G12" s="28">
        <v>29308600</v>
      </c>
      <c r="H12" s="28">
        <v>76610442</v>
      </c>
      <c r="I12" s="28">
        <v>13198750</v>
      </c>
      <c r="J12" s="28">
        <f t="shared" si="0"/>
        <v>208306435</v>
      </c>
      <c r="K12" s="19"/>
      <c r="M12" s="25"/>
    </row>
    <row r="13" spans="1:13" x14ac:dyDescent="0.25">
      <c r="A13" s="9" t="s">
        <v>19</v>
      </c>
      <c r="B13" s="28">
        <v>13035500</v>
      </c>
      <c r="C13" s="28">
        <v>18528750</v>
      </c>
      <c r="D13" s="21">
        <v>13916250</v>
      </c>
      <c r="E13" s="28">
        <v>54880615</v>
      </c>
      <c r="F13" s="28">
        <v>103638350</v>
      </c>
      <c r="G13" s="28">
        <v>66459992</v>
      </c>
      <c r="H13" s="28">
        <v>213680940</v>
      </c>
      <c r="I13" s="31">
        <v>71549990</v>
      </c>
      <c r="J13" s="28">
        <f t="shared" si="0"/>
        <v>555690387</v>
      </c>
      <c r="K13" s="19"/>
      <c r="M13" s="25"/>
    </row>
    <row r="14" spans="1:13" x14ac:dyDescent="0.25">
      <c r="A14" s="9" t="s">
        <v>20</v>
      </c>
      <c r="B14" s="28">
        <v>1740700</v>
      </c>
      <c r="C14" s="28">
        <v>16888872</v>
      </c>
      <c r="D14" s="28">
        <v>7969900</v>
      </c>
      <c r="E14" s="28">
        <v>26470255</v>
      </c>
      <c r="F14" s="28">
        <v>149810995</v>
      </c>
      <c r="G14" s="28">
        <v>35028757</v>
      </c>
      <c r="H14" s="28">
        <v>131681500</v>
      </c>
      <c r="I14" s="28">
        <v>84708445</v>
      </c>
      <c r="J14" s="28">
        <f t="shared" si="0"/>
        <v>454299424</v>
      </c>
      <c r="K14" s="19"/>
      <c r="M14" s="25"/>
    </row>
    <row r="15" spans="1:13" x14ac:dyDescent="0.25">
      <c r="A15" s="9" t="s">
        <v>21</v>
      </c>
      <c r="B15" s="28">
        <v>1140000</v>
      </c>
      <c r="C15" s="28">
        <v>1646410</v>
      </c>
      <c r="D15" s="28">
        <v>18641770</v>
      </c>
      <c r="E15" s="28">
        <v>5009125</v>
      </c>
      <c r="F15" s="28">
        <v>54293350</v>
      </c>
      <c r="G15" s="28">
        <v>8501050</v>
      </c>
      <c r="H15" s="28">
        <v>38047840</v>
      </c>
      <c r="I15" s="28">
        <v>2587960</v>
      </c>
      <c r="J15" s="28">
        <f t="shared" si="0"/>
        <v>129867505</v>
      </c>
      <c r="K15" s="19"/>
      <c r="M15" s="25"/>
    </row>
    <row r="16" spans="1:13" x14ac:dyDescent="0.25">
      <c r="A16" s="9" t="s">
        <v>22</v>
      </c>
      <c r="B16" s="28">
        <v>3399800</v>
      </c>
      <c r="C16" s="28">
        <v>39182477</v>
      </c>
      <c r="D16" s="28">
        <v>7090900</v>
      </c>
      <c r="E16" s="28">
        <v>12095450</v>
      </c>
      <c r="F16" s="28">
        <v>35427650</v>
      </c>
      <c r="G16" s="28">
        <v>25368050</v>
      </c>
      <c r="H16" s="28">
        <v>84104747</v>
      </c>
      <c r="I16" s="28">
        <v>2778850</v>
      </c>
      <c r="J16" s="28">
        <f t="shared" si="0"/>
        <v>209447924</v>
      </c>
      <c r="K16" s="19"/>
      <c r="M16" s="25"/>
    </row>
    <row r="17" spans="1:13" x14ac:dyDescent="0.25">
      <c r="A17" s="9" t="s">
        <v>23</v>
      </c>
      <c r="B17" s="28">
        <v>6434000</v>
      </c>
      <c r="C17" s="28">
        <v>11025200</v>
      </c>
      <c r="D17" s="28">
        <v>42369630</v>
      </c>
      <c r="E17" s="28">
        <v>11611307</v>
      </c>
      <c r="F17" s="28">
        <v>59061000</v>
      </c>
      <c r="G17" s="28">
        <v>20723390</v>
      </c>
      <c r="H17" s="28">
        <v>95532335</v>
      </c>
      <c r="I17" s="28">
        <v>2365600</v>
      </c>
      <c r="J17" s="28">
        <f t="shared" si="0"/>
        <v>249122462</v>
      </c>
      <c r="K17" s="19"/>
      <c r="M17" s="25"/>
    </row>
    <row r="18" spans="1:13" x14ac:dyDescent="0.25">
      <c r="A18" s="9" t="s">
        <v>24</v>
      </c>
      <c r="B18" s="28">
        <v>30042953</v>
      </c>
      <c r="C18" s="28">
        <v>14021223</v>
      </c>
      <c r="D18" s="28">
        <v>52854263</v>
      </c>
      <c r="E18" s="28">
        <v>34454919</v>
      </c>
      <c r="F18" s="28">
        <v>188720275</v>
      </c>
      <c r="G18" s="28">
        <v>89004853</v>
      </c>
      <c r="H18" s="28">
        <v>301750853</v>
      </c>
      <c r="I18" s="28">
        <v>64758866</v>
      </c>
      <c r="J18" s="28">
        <f t="shared" si="0"/>
        <v>775608205</v>
      </c>
      <c r="K18" s="19"/>
      <c r="M18" s="25"/>
    </row>
    <row r="19" spans="1:13" x14ac:dyDescent="0.25">
      <c r="A19" s="9" t="s">
        <v>25</v>
      </c>
      <c r="B19" s="32">
        <v>47650</v>
      </c>
      <c r="C19" s="28">
        <v>3040725</v>
      </c>
      <c r="D19" s="28">
        <v>17994800</v>
      </c>
      <c r="E19" s="28">
        <v>18813088</v>
      </c>
      <c r="F19" s="28">
        <v>21140950</v>
      </c>
      <c r="G19" s="28">
        <v>14592275</v>
      </c>
      <c r="H19" s="28">
        <v>52648750</v>
      </c>
      <c r="I19" s="28">
        <v>10040050</v>
      </c>
      <c r="J19" s="28">
        <f t="shared" si="0"/>
        <v>138318288</v>
      </c>
      <c r="K19" s="19"/>
      <c r="M19" s="25"/>
    </row>
    <row r="20" spans="1:13" x14ac:dyDescent="0.25">
      <c r="A20" s="9" t="s">
        <v>26</v>
      </c>
      <c r="B20" s="28">
        <v>509500</v>
      </c>
      <c r="C20" s="28">
        <v>11644459</v>
      </c>
      <c r="D20" s="28">
        <v>42742801</v>
      </c>
      <c r="E20" s="28">
        <v>20330390</v>
      </c>
      <c r="F20" s="28">
        <v>103820382</v>
      </c>
      <c r="G20" s="28">
        <v>35477833</v>
      </c>
      <c r="H20" s="28">
        <v>64027990</v>
      </c>
      <c r="I20" s="28">
        <v>3148434</v>
      </c>
      <c r="J20" s="28">
        <f t="shared" si="0"/>
        <v>281701789</v>
      </c>
      <c r="K20" s="19"/>
      <c r="M20" s="25"/>
    </row>
    <row r="21" spans="1:13" x14ac:dyDescent="0.25">
      <c r="A21" s="9" t="s">
        <v>27</v>
      </c>
      <c r="B21" s="22">
        <v>1245006</v>
      </c>
      <c r="C21" s="22">
        <v>97317782</v>
      </c>
      <c r="D21" s="22">
        <v>212254887</v>
      </c>
      <c r="E21" s="22">
        <v>37888262</v>
      </c>
      <c r="F21" s="22">
        <v>207438712</v>
      </c>
      <c r="G21" s="22">
        <v>108513329</v>
      </c>
      <c r="H21" s="28">
        <v>137749811</v>
      </c>
      <c r="I21" s="22">
        <v>10222190</v>
      </c>
      <c r="J21" s="28">
        <f t="shared" si="0"/>
        <v>812629979</v>
      </c>
      <c r="K21" s="19"/>
      <c r="M21" s="25"/>
    </row>
    <row r="22" spans="1:13" x14ac:dyDescent="0.25">
      <c r="A22" s="9" t="s">
        <v>28</v>
      </c>
      <c r="B22" s="28">
        <v>9602900</v>
      </c>
      <c r="C22" s="28">
        <v>1078439663</v>
      </c>
      <c r="D22" s="28">
        <v>90941390</v>
      </c>
      <c r="E22" s="28">
        <v>611246124</v>
      </c>
      <c r="F22" s="28">
        <v>298703200</v>
      </c>
      <c r="G22" s="28">
        <v>165943578</v>
      </c>
      <c r="H22" s="28">
        <v>336752923</v>
      </c>
      <c r="I22" s="28">
        <v>244900078</v>
      </c>
      <c r="J22" s="28">
        <f t="shared" si="0"/>
        <v>2836529856</v>
      </c>
      <c r="K22" s="19"/>
      <c r="M22" s="25"/>
    </row>
    <row r="23" spans="1:13" x14ac:dyDescent="0.25">
      <c r="A23" s="9" t="s">
        <v>29</v>
      </c>
      <c r="B23" s="28">
        <v>80000</v>
      </c>
      <c r="C23" s="28">
        <v>359600</v>
      </c>
      <c r="D23" s="28">
        <v>1395500</v>
      </c>
      <c r="E23" s="28">
        <v>1707100</v>
      </c>
      <c r="F23" s="28">
        <v>3232000</v>
      </c>
      <c r="G23" s="28">
        <v>4153143</v>
      </c>
      <c r="H23" s="28">
        <v>29757249</v>
      </c>
      <c r="I23" s="28">
        <v>0</v>
      </c>
      <c r="J23" s="28">
        <f t="shared" si="0"/>
        <v>40684592</v>
      </c>
      <c r="K23" s="19"/>
      <c r="M23" s="25"/>
    </row>
    <row r="24" spans="1:13" x14ac:dyDescent="0.25">
      <c r="A24" s="9" t="s">
        <v>30</v>
      </c>
      <c r="B24" s="28">
        <v>2825000</v>
      </c>
      <c r="C24" s="28">
        <v>38450500</v>
      </c>
      <c r="D24" s="28">
        <v>47569000</v>
      </c>
      <c r="E24" s="28">
        <v>25625300</v>
      </c>
      <c r="F24" s="28">
        <v>45695000</v>
      </c>
      <c r="G24" s="28">
        <v>21032000</v>
      </c>
      <c r="H24" s="28">
        <v>35098300</v>
      </c>
      <c r="I24" s="28">
        <v>3887000</v>
      </c>
      <c r="J24" s="28">
        <f t="shared" si="0"/>
        <v>220182100</v>
      </c>
      <c r="K24" s="19"/>
      <c r="M24" s="25"/>
    </row>
    <row r="25" spans="1:13" x14ac:dyDescent="0.25">
      <c r="A25" s="9" t="s">
        <v>31</v>
      </c>
      <c r="B25" s="44">
        <v>36185785</v>
      </c>
      <c r="C25" s="44">
        <v>15290052</v>
      </c>
      <c r="D25" s="44">
        <v>21213000</v>
      </c>
      <c r="E25" s="44">
        <v>11032600</v>
      </c>
      <c r="F25" s="44">
        <v>90768875</v>
      </c>
      <c r="G25" s="44">
        <v>29212500</v>
      </c>
      <c r="H25" s="28">
        <v>123710619</v>
      </c>
      <c r="I25" s="44">
        <v>24866550</v>
      </c>
      <c r="J25" s="28">
        <f t="shared" si="0"/>
        <v>352279981</v>
      </c>
      <c r="K25" s="23"/>
      <c r="L25" s="4"/>
      <c r="M25" s="25"/>
    </row>
    <row r="26" spans="1:13" x14ac:dyDescent="0.25">
      <c r="A26" s="9" t="s">
        <v>32</v>
      </c>
      <c r="B26" s="28">
        <v>2040000</v>
      </c>
      <c r="C26" s="28">
        <v>1122500</v>
      </c>
      <c r="D26" s="28">
        <v>44511700</v>
      </c>
      <c r="E26" s="28">
        <v>10752000</v>
      </c>
      <c r="F26" s="28">
        <v>39472000</v>
      </c>
      <c r="G26" s="28">
        <v>21400600</v>
      </c>
      <c r="H26" s="28">
        <v>79056500</v>
      </c>
      <c r="I26" s="28">
        <v>4801100</v>
      </c>
      <c r="J26" s="28">
        <f t="shared" si="0"/>
        <v>203156400</v>
      </c>
      <c r="K26" s="23"/>
      <c r="L26" s="4"/>
      <c r="M26" s="25"/>
    </row>
    <row r="27" spans="1:13" x14ac:dyDescent="0.25">
      <c r="A27" s="9" t="s">
        <v>33</v>
      </c>
      <c r="B27" s="28">
        <v>89302640</v>
      </c>
      <c r="C27" s="28">
        <v>10365707</v>
      </c>
      <c r="D27" s="28">
        <v>1342170</v>
      </c>
      <c r="E27" s="28">
        <v>5264505</v>
      </c>
      <c r="F27" s="28">
        <v>15242869</v>
      </c>
      <c r="G27" s="28">
        <v>32840866</v>
      </c>
      <c r="H27" s="28">
        <v>174529207</v>
      </c>
      <c r="I27" s="28">
        <v>421200</v>
      </c>
      <c r="J27" s="28">
        <f t="shared" si="0"/>
        <v>329309164</v>
      </c>
      <c r="K27" s="23"/>
      <c r="L27" s="4"/>
      <c r="M27" s="25"/>
    </row>
    <row r="28" spans="1:13" x14ac:dyDescent="0.25">
      <c r="A28" s="9" t="s">
        <v>34</v>
      </c>
      <c r="B28" s="33">
        <v>15026000</v>
      </c>
      <c r="C28" s="33">
        <v>2918500</v>
      </c>
      <c r="D28" s="33">
        <v>32352200</v>
      </c>
      <c r="E28" s="33">
        <v>29479400</v>
      </c>
      <c r="F28" s="33">
        <v>78695500</v>
      </c>
      <c r="G28" s="33">
        <v>74036400</v>
      </c>
      <c r="H28" s="28">
        <v>137855500</v>
      </c>
      <c r="I28" s="33">
        <v>59886310</v>
      </c>
      <c r="J28" s="28">
        <f t="shared" si="0"/>
        <v>430249810</v>
      </c>
      <c r="K28" s="23"/>
      <c r="L28" s="4"/>
      <c r="M28" s="25"/>
    </row>
    <row r="29" spans="1:13" x14ac:dyDescent="0.25">
      <c r="A29" s="9" t="s">
        <v>35</v>
      </c>
      <c r="B29" s="28">
        <v>69861544</v>
      </c>
      <c r="C29" s="28">
        <v>11521250</v>
      </c>
      <c r="D29" s="28">
        <v>14409000</v>
      </c>
      <c r="E29" s="28">
        <v>6798000</v>
      </c>
      <c r="F29" s="28">
        <v>46087937</v>
      </c>
      <c r="G29" s="28">
        <v>18793506</v>
      </c>
      <c r="H29" s="28">
        <v>91819800</v>
      </c>
      <c r="I29" s="28">
        <v>8321200</v>
      </c>
      <c r="J29" s="28">
        <f t="shared" si="0"/>
        <v>267612237</v>
      </c>
      <c r="K29" s="23"/>
      <c r="L29" s="4"/>
      <c r="M29" s="25"/>
    </row>
    <row r="30" spans="1:13" x14ac:dyDescent="0.25">
      <c r="A30" s="9" t="s">
        <v>36</v>
      </c>
      <c r="B30" s="28">
        <v>15065320</v>
      </c>
      <c r="C30" s="28">
        <v>2614325</v>
      </c>
      <c r="D30" s="28">
        <v>21024000</v>
      </c>
      <c r="E30" s="28">
        <v>7580500</v>
      </c>
      <c r="F30" s="28">
        <v>31542776</v>
      </c>
      <c r="G30" s="28">
        <v>11225360</v>
      </c>
      <c r="H30" s="28">
        <v>47889950</v>
      </c>
      <c r="I30" s="28">
        <v>404000</v>
      </c>
      <c r="J30" s="28">
        <f t="shared" si="0"/>
        <v>137346231</v>
      </c>
      <c r="K30" s="23"/>
      <c r="L30" s="4"/>
      <c r="M30" s="25"/>
    </row>
    <row r="31" spans="1:13" x14ac:dyDescent="0.25">
      <c r="A31" s="9" t="s">
        <v>37</v>
      </c>
      <c r="B31" s="28">
        <v>520000</v>
      </c>
      <c r="C31" s="28">
        <v>16287655</v>
      </c>
      <c r="D31" s="28">
        <v>4944518</v>
      </c>
      <c r="E31" s="28">
        <v>659750</v>
      </c>
      <c r="F31" s="28">
        <v>15153688</v>
      </c>
      <c r="G31" s="28">
        <v>11471602</v>
      </c>
      <c r="H31" s="28">
        <v>43307608</v>
      </c>
      <c r="I31" s="28">
        <v>1461532</v>
      </c>
      <c r="J31" s="28">
        <f t="shared" si="0"/>
        <v>93806353</v>
      </c>
      <c r="K31" s="23"/>
      <c r="L31" s="4"/>
      <c r="M31" s="25"/>
    </row>
    <row r="32" spans="1:13" x14ac:dyDescent="0.25">
      <c r="A32" s="9" t="s">
        <v>38</v>
      </c>
      <c r="B32" s="28">
        <v>3500000</v>
      </c>
      <c r="C32" s="28">
        <v>29405680</v>
      </c>
      <c r="D32" s="28">
        <v>23787000</v>
      </c>
      <c r="E32" s="28">
        <v>19385000</v>
      </c>
      <c r="F32" s="28">
        <v>11465000</v>
      </c>
      <c r="G32" s="28">
        <v>16755000</v>
      </c>
      <c r="H32" s="28">
        <v>33042850</v>
      </c>
      <c r="I32" s="28">
        <v>15650000</v>
      </c>
      <c r="J32" s="28">
        <f t="shared" si="0"/>
        <v>152990530</v>
      </c>
      <c r="K32" s="23"/>
      <c r="L32" s="10"/>
      <c r="M32" s="25"/>
    </row>
    <row r="33" spans="1:17" x14ac:dyDescent="0.25">
      <c r="A33" s="9" t="s">
        <v>39</v>
      </c>
      <c r="B33" s="28">
        <v>34004500</v>
      </c>
      <c r="C33" s="28">
        <v>9024550</v>
      </c>
      <c r="D33" s="28">
        <v>111932394</v>
      </c>
      <c r="E33" s="28">
        <v>714949028</v>
      </c>
      <c r="F33" s="28">
        <v>240258590</v>
      </c>
      <c r="G33" s="28">
        <v>228442877</v>
      </c>
      <c r="H33" s="28">
        <v>381708650</v>
      </c>
      <c r="I33" s="28">
        <v>372467440</v>
      </c>
      <c r="J33" s="28">
        <f t="shared" si="0"/>
        <v>2092788029</v>
      </c>
      <c r="K33" s="23"/>
      <c r="L33" s="10"/>
      <c r="M33" s="25"/>
    </row>
    <row r="34" spans="1:17" x14ac:dyDescent="0.25">
      <c r="A34" s="9" t="s">
        <v>40</v>
      </c>
      <c r="B34" s="28">
        <v>55479500</v>
      </c>
      <c r="C34" s="28">
        <v>834000</v>
      </c>
      <c r="D34" s="28">
        <v>10595750</v>
      </c>
      <c r="E34" s="28">
        <v>1176000</v>
      </c>
      <c r="F34" s="28">
        <v>143947000</v>
      </c>
      <c r="G34" s="28">
        <v>8455854</v>
      </c>
      <c r="H34" s="28">
        <v>58999190</v>
      </c>
      <c r="I34" s="28">
        <v>204500</v>
      </c>
      <c r="J34" s="28">
        <f t="shared" si="0"/>
        <v>279691794</v>
      </c>
      <c r="K34" s="19"/>
      <c r="L34" s="11"/>
      <c r="M34" s="25"/>
    </row>
    <row r="35" spans="1:17" x14ac:dyDescent="0.25">
      <c r="A35" s="9" t="s">
        <v>41</v>
      </c>
      <c r="B35" s="28">
        <v>2206707</v>
      </c>
      <c r="C35" s="28">
        <v>84776447</v>
      </c>
      <c r="D35" s="28">
        <v>6210270</v>
      </c>
      <c r="E35" s="28">
        <v>137500</v>
      </c>
      <c r="F35" s="28">
        <v>16331827</v>
      </c>
      <c r="G35" s="28">
        <v>3424410</v>
      </c>
      <c r="H35" s="28">
        <v>34399162</v>
      </c>
      <c r="I35" s="28">
        <v>5144589</v>
      </c>
      <c r="J35" s="28">
        <f t="shared" si="0"/>
        <v>152630912</v>
      </c>
      <c r="K35" s="19"/>
      <c r="L35" s="11"/>
      <c r="M35" s="25"/>
    </row>
    <row r="36" spans="1:17" x14ac:dyDescent="0.25">
      <c r="A36" s="9" t="s">
        <v>42</v>
      </c>
      <c r="B36" s="28">
        <v>13083600</v>
      </c>
      <c r="C36" s="28">
        <v>15900333</v>
      </c>
      <c r="D36" s="28">
        <v>8892830</v>
      </c>
      <c r="E36" s="28">
        <v>3417800</v>
      </c>
      <c r="F36" s="28">
        <v>53133500</v>
      </c>
      <c r="G36" s="28">
        <v>20144450</v>
      </c>
      <c r="H36" s="28">
        <v>66460695</v>
      </c>
      <c r="I36" s="28">
        <v>26081300</v>
      </c>
      <c r="J36" s="28">
        <f t="shared" ref="J36:J67" si="1">SUM(B36:I36)</f>
        <v>207114508</v>
      </c>
      <c r="K36" s="19"/>
      <c r="L36" s="11"/>
      <c r="M36" s="25"/>
    </row>
    <row r="37" spans="1:17" s="4" customFormat="1" x14ac:dyDescent="0.25">
      <c r="A37" s="9" t="s">
        <v>43</v>
      </c>
      <c r="B37" s="28">
        <v>290766400</v>
      </c>
      <c r="C37" s="28">
        <v>427566131</v>
      </c>
      <c r="D37" s="28">
        <v>461113796</v>
      </c>
      <c r="E37" s="28">
        <v>0</v>
      </c>
      <c r="F37" s="28">
        <v>2426271219</v>
      </c>
      <c r="G37" s="28">
        <v>547470521</v>
      </c>
      <c r="H37" s="28">
        <v>803398400</v>
      </c>
      <c r="I37" s="28">
        <v>176115700</v>
      </c>
      <c r="J37" s="28">
        <f t="shared" si="1"/>
        <v>5132702167</v>
      </c>
      <c r="K37" s="23"/>
      <c r="L37" s="10"/>
      <c r="M37" s="25"/>
    </row>
    <row r="38" spans="1:17" x14ac:dyDescent="0.25">
      <c r="A38" s="9" t="s">
        <v>44</v>
      </c>
      <c r="B38" s="28">
        <v>275000</v>
      </c>
      <c r="C38" s="28">
        <v>9132300</v>
      </c>
      <c r="D38" s="28">
        <v>23592450</v>
      </c>
      <c r="E38" s="28">
        <v>20876300</v>
      </c>
      <c r="F38" s="28">
        <v>34974000</v>
      </c>
      <c r="G38" s="28">
        <v>17413200</v>
      </c>
      <c r="H38" s="28">
        <v>70096700</v>
      </c>
      <c r="I38" s="28">
        <v>1150615</v>
      </c>
      <c r="J38" s="28">
        <f t="shared" si="1"/>
        <v>177510565</v>
      </c>
      <c r="K38" s="19"/>
      <c r="L38" s="11"/>
      <c r="M38" s="25"/>
    </row>
    <row r="39" spans="1:17" x14ac:dyDescent="0.25">
      <c r="A39" s="9" t="s">
        <v>45</v>
      </c>
      <c r="B39" s="28">
        <v>35795923</v>
      </c>
      <c r="C39" s="28">
        <v>29931750</v>
      </c>
      <c r="D39" s="28">
        <v>47189101</v>
      </c>
      <c r="E39" s="28">
        <v>26980350</v>
      </c>
      <c r="F39" s="28">
        <v>45021500</v>
      </c>
      <c r="G39" s="28">
        <v>30468000</v>
      </c>
      <c r="H39" s="28">
        <v>205281734</v>
      </c>
      <c r="I39" s="28">
        <v>27878933</v>
      </c>
      <c r="J39" s="28">
        <f t="shared" si="1"/>
        <v>448547291</v>
      </c>
      <c r="K39" s="19"/>
      <c r="M39" s="25"/>
    </row>
    <row r="40" spans="1:17" x14ac:dyDescent="0.25">
      <c r="A40" s="9" t="s">
        <v>46</v>
      </c>
      <c r="B40" s="28">
        <v>19427500</v>
      </c>
      <c r="C40" s="28">
        <v>778399222</v>
      </c>
      <c r="D40" s="28">
        <v>42345000</v>
      </c>
      <c r="E40" s="34">
        <v>74538600</v>
      </c>
      <c r="F40" s="28">
        <v>224214000</v>
      </c>
      <c r="G40" s="28">
        <v>105111195</v>
      </c>
      <c r="H40" s="28">
        <v>204723505</v>
      </c>
      <c r="I40" s="28">
        <v>84735855</v>
      </c>
      <c r="J40" s="28">
        <f t="shared" si="1"/>
        <v>1533494877</v>
      </c>
      <c r="K40" s="19"/>
      <c r="M40" s="25"/>
    </row>
    <row r="41" spans="1:17" x14ac:dyDescent="0.25">
      <c r="A41" s="9" t="s">
        <v>47</v>
      </c>
      <c r="B41" s="28">
        <v>21390675</v>
      </c>
      <c r="C41" s="28">
        <v>1099580</v>
      </c>
      <c r="D41" s="28">
        <v>10760453</v>
      </c>
      <c r="E41" s="28">
        <v>6265085</v>
      </c>
      <c r="F41" s="28">
        <v>11665600</v>
      </c>
      <c r="G41" s="28">
        <v>16389285</v>
      </c>
      <c r="H41" s="28">
        <v>30564404</v>
      </c>
      <c r="I41" s="28">
        <v>1880884</v>
      </c>
      <c r="J41" s="28">
        <f t="shared" si="1"/>
        <v>100015966</v>
      </c>
      <c r="K41" s="19"/>
      <c r="M41" s="25"/>
    </row>
    <row r="42" spans="1:17" x14ac:dyDescent="0.25">
      <c r="A42" s="9" t="s">
        <v>48</v>
      </c>
      <c r="B42" s="28">
        <v>188660700</v>
      </c>
      <c r="C42" s="28">
        <v>3560541</v>
      </c>
      <c r="D42" s="28">
        <v>20783057</v>
      </c>
      <c r="E42" s="28">
        <v>1964400</v>
      </c>
      <c r="F42" s="28">
        <v>38558439</v>
      </c>
      <c r="G42" s="28">
        <v>6524161</v>
      </c>
      <c r="H42" s="28">
        <v>28285100</v>
      </c>
      <c r="I42" s="28">
        <v>5539110</v>
      </c>
      <c r="J42" s="28">
        <f t="shared" si="1"/>
        <v>293875508</v>
      </c>
      <c r="K42" s="19"/>
      <c r="M42" s="25"/>
    </row>
    <row r="43" spans="1:17" x14ac:dyDescent="0.25">
      <c r="A43" s="9" t="s">
        <v>49</v>
      </c>
      <c r="B43" s="28">
        <v>2748000</v>
      </c>
      <c r="C43" s="28">
        <v>3050650</v>
      </c>
      <c r="D43" s="28">
        <v>24471250</v>
      </c>
      <c r="E43" s="28">
        <v>3798865</v>
      </c>
      <c r="F43" s="28">
        <v>84155000</v>
      </c>
      <c r="G43" s="28">
        <v>20926450</v>
      </c>
      <c r="H43" s="28">
        <v>75461360</v>
      </c>
      <c r="I43" s="28">
        <v>7580900</v>
      </c>
      <c r="J43" s="28">
        <f t="shared" si="1"/>
        <v>222192475</v>
      </c>
      <c r="K43" s="19"/>
      <c r="M43" s="25"/>
    </row>
    <row r="44" spans="1:17" x14ac:dyDescent="0.25">
      <c r="A44" s="9" t="s">
        <v>50</v>
      </c>
      <c r="B44" s="28">
        <v>225000</v>
      </c>
      <c r="C44" s="28">
        <v>14145945</v>
      </c>
      <c r="D44" s="28">
        <v>32769850</v>
      </c>
      <c r="E44" s="28">
        <v>41244610</v>
      </c>
      <c r="F44" s="28">
        <v>67687000</v>
      </c>
      <c r="G44" s="28">
        <v>30765500</v>
      </c>
      <c r="H44" s="28">
        <v>85205000</v>
      </c>
      <c r="I44" s="28">
        <v>26891700</v>
      </c>
      <c r="J44" s="28">
        <f t="shared" si="1"/>
        <v>298934605</v>
      </c>
      <c r="K44" s="19"/>
      <c r="M44" s="25"/>
    </row>
    <row r="45" spans="1:17" x14ac:dyDescent="0.25">
      <c r="A45" s="9" t="s">
        <v>51</v>
      </c>
      <c r="B45" s="28">
        <v>2987000</v>
      </c>
      <c r="C45" s="28">
        <v>4937145</v>
      </c>
      <c r="D45" s="35">
        <v>47888764</v>
      </c>
      <c r="E45" s="35">
        <v>23808702</v>
      </c>
      <c r="F45" s="28">
        <v>70121073</v>
      </c>
      <c r="G45" s="35">
        <v>45635458</v>
      </c>
      <c r="H45" s="28">
        <v>164900426</v>
      </c>
      <c r="I45" s="35">
        <v>18707163</v>
      </c>
      <c r="J45" s="28">
        <f t="shared" si="1"/>
        <v>378985731</v>
      </c>
      <c r="K45" s="19"/>
      <c r="M45" s="25"/>
    </row>
    <row r="46" spans="1:17" x14ac:dyDescent="0.25">
      <c r="A46" s="9" t="s">
        <v>52</v>
      </c>
      <c r="B46" s="28">
        <v>13467020</v>
      </c>
      <c r="C46" s="32">
        <v>14172187</v>
      </c>
      <c r="D46" s="28">
        <v>64973109</v>
      </c>
      <c r="E46" s="24">
        <v>27179784</v>
      </c>
      <c r="F46" s="28">
        <v>69854805</v>
      </c>
      <c r="G46" s="28">
        <v>26862770</v>
      </c>
      <c r="H46" s="28">
        <v>113587299</v>
      </c>
      <c r="I46" s="28">
        <v>10932718</v>
      </c>
      <c r="J46" s="28">
        <f t="shared" si="1"/>
        <v>341029692</v>
      </c>
      <c r="K46" s="23"/>
      <c r="L46" s="4"/>
      <c r="M46" s="25"/>
      <c r="N46" s="4"/>
      <c r="O46" s="4"/>
      <c r="P46" s="4"/>
      <c r="Q46" s="4"/>
    </row>
    <row r="47" spans="1:17" x14ac:dyDescent="0.25">
      <c r="A47" s="9" t="s">
        <v>53</v>
      </c>
      <c r="B47" s="28">
        <v>1044600</v>
      </c>
      <c r="C47" s="28">
        <v>553150</v>
      </c>
      <c r="D47" s="28">
        <v>17088062</v>
      </c>
      <c r="E47" s="28">
        <v>6291900</v>
      </c>
      <c r="F47" s="28">
        <v>29026500</v>
      </c>
      <c r="G47" s="28">
        <v>18785983</v>
      </c>
      <c r="H47" s="28">
        <v>59014923</v>
      </c>
      <c r="I47" s="28">
        <v>2630950</v>
      </c>
      <c r="J47" s="28">
        <f t="shared" si="1"/>
        <v>134436068</v>
      </c>
      <c r="K47" s="23"/>
      <c r="L47" s="4"/>
      <c r="M47" s="25"/>
      <c r="N47" s="4"/>
      <c r="O47" s="4"/>
      <c r="P47" s="4"/>
      <c r="Q47" s="4"/>
    </row>
    <row r="48" spans="1:17" x14ac:dyDescent="0.25">
      <c r="A48" s="9" t="s">
        <v>54</v>
      </c>
      <c r="B48" s="28">
        <v>46166194</v>
      </c>
      <c r="C48" s="28">
        <v>17998977</v>
      </c>
      <c r="D48" s="28">
        <v>15893211</v>
      </c>
      <c r="E48" s="28">
        <v>13599524</v>
      </c>
      <c r="F48" s="28">
        <v>46501328</v>
      </c>
      <c r="G48" s="28">
        <v>71593734</v>
      </c>
      <c r="H48" s="28">
        <v>198914616</v>
      </c>
      <c r="I48" s="28">
        <v>71984419</v>
      </c>
      <c r="J48" s="28">
        <f t="shared" si="1"/>
        <v>482652003</v>
      </c>
      <c r="K48" s="23"/>
      <c r="L48" s="4"/>
      <c r="M48" s="25"/>
      <c r="N48" s="4"/>
      <c r="O48" s="4"/>
      <c r="P48" s="4"/>
      <c r="Q48" s="4"/>
    </row>
    <row r="49" spans="1:17" x14ac:dyDescent="0.25">
      <c r="A49" s="9" t="s">
        <v>55</v>
      </c>
      <c r="B49" s="28">
        <v>201500</v>
      </c>
      <c r="C49" s="28">
        <v>2058950</v>
      </c>
      <c r="D49" s="28">
        <v>30128200</v>
      </c>
      <c r="E49" s="28">
        <v>4176500</v>
      </c>
      <c r="F49" s="28">
        <v>24419000</v>
      </c>
      <c r="G49" s="28">
        <v>14129800</v>
      </c>
      <c r="H49" s="28">
        <v>38553300</v>
      </c>
      <c r="I49" s="28">
        <v>981100</v>
      </c>
      <c r="J49" s="28">
        <f t="shared" si="1"/>
        <v>114648350</v>
      </c>
      <c r="K49" s="23"/>
      <c r="L49" s="4"/>
      <c r="M49" s="25"/>
      <c r="N49" s="4"/>
      <c r="O49" s="4"/>
      <c r="P49" s="4"/>
      <c r="Q49" s="4"/>
    </row>
    <row r="50" spans="1:17" x14ac:dyDescent="0.25">
      <c r="A50" s="9" t="s">
        <v>56</v>
      </c>
      <c r="B50" s="28">
        <v>607282000</v>
      </c>
      <c r="C50" s="28">
        <v>43955000</v>
      </c>
      <c r="D50" s="28">
        <v>215436000</v>
      </c>
      <c r="E50" s="28">
        <v>174799900</v>
      </c>
      <c r="F50" s="28">
        <v>316399100</v>
      </c>
      <c r="G50" s="28">
        <v>39113700</v>
      </c>
      <c r="H50" s="28">
        <v>355197000</v>
      </c>
      <c r="I50" s="28">
        <v>9682690</v>
      </c>
      <c r="J50" s="28">
        <f t="shared" si="1"/>
        <v>1761865390</v>
      </c>
      <c r="K50" s="23"/>
      <c r="L50" s="4"/>
      <c r="M50" s="25"/>
      <c r="N50" s="4"/>
      <c r="O50" s="4"/>
      <c r="P50" s="4"/>
      <c r="Q50" s="4"/>
    </row>
    <row r="51" spans="1:17" x14ac:dyDescent="0.25">
      <c r="A51" s="9" t="s">
        <v>57</v>
      </c>
      <c r="B51" s="28">
        <v>5766575</v>
      </c>
      <c r="C51" s="28">
        <v>26243757</v>
      </c>
      <c r="D51" s="28">
        <v>30560555</v>
      </c>
      <c r="E51" s="28">
        <v>27261166</v>
      </c>
      <c r="F51" s="28">
        <v>37000909</v>
      </c>
      <c r="G51" s="28">
        <v>45125204</v>
      </c>
      <c r="H51" s="28">
        <v>137884239</v>
      </c>
      <c r="I51" s="28">
        <v>34693576</v>
      </c>
      <c r="J51" s="28">
        <f t="shared" si="1"/>
        <v>344535981</v>
      </c>
      <c r="K51" s="23"/>
      <c r="L51" s="4"/>
      <c r="M51" s="25"/>
      <c r="N51" s="4"/>
      <c r="O51" s="4"/>
      <c r="P51" s="4"/>
      <c r="Q51" s="4"/>
    </row>
    <row r="52" spans="1:17" x14ac:dyDescent="0.25">
      <c r="A52" s="9" t="s">
        <v>58</v>
      </c>
      <c r="B52" s="28">
        <v>8650457</v>
      </c>
      <c r="C52" s="28">
        <v>14127136</v>
      </c>
      <c r="D52" s="28">
        <v>10980531</v>
      </c>
      <c r="E52" s="28">
        <v>10370782</v>
      </c>
      <c r="F52" s="28">
        <v>56044096</v>
      </c>
      <c r="G52" s="28">
        <v>28125537</v>
      </c>
      <c r="H52" s="28">
        <v>69364972</v>
      </c>
      <c r="I52" s="28">
        <v>21728168</v>
      </c>
      <c r="J52" s="28">
        <f t="shared" si="1"/>
        <v>219391679</v>
      </c>
      <c r="K52" s="23"/>
      <c r="L52" s="4"/>
      <c r="M52" s="25"/>
      <c r="N52" s="4"/>
      <c r="O52" s="4"/>
      <c r="P52" s="4"/>
      <c r="Q52" s="4"/>
    </row>
    <row r="53" spans="1:17" x14ac:dyDescent="0.25">
      <c r="A53" s="9" t="s">
        <v>59</v>
      </c>
      <c r="B53" s="28">
        <v>17088000</v>
      </c>
      <c r="C53" s="28">
        <v>3357660</v>
      </c>
      <c r="D53" s="28">
        <v>24397577</v>
      </c>
      <c r="E53" s="28">
        <v>6357900</v>
      </c>
      <c r="F53" s="28">
        <v>85870139</v>
      </c>
      <c r="G53" s="28">
        <v>20607080</v>
      </c>
      <c r="H53" s="28">
        <v>81021650</v>
      </c>
      <c r="I53" s="28">
        <v>12481036</v>
      </c>
      <c r="J53" s="28">
        <f t="shared" si="1"/>
        <v>251181042</v>
      </c>
      <c r="K53" s="23"/>
      <c r="L53" s="4"/>
      <c r="M53" s="25"/>
      <c r="N53" s="4"/>
      <c r="O53" s="4"/>
      <c r="P53" s="4"/>
      <c r="Q53" s="4"/>
    </row>
    <row r="54" spans="1:17" x14ac:dyDescent="0.25">
      <c r="A54" s="9" t="s">
        <v>60</v>
      </c>
      <c r="B54" s="28">
        <v>2171550</v>
      </c>
      <c r="C54" s="28">
        <v>17687500</v>
      </c>
      <c r="D54" s="28">
        <v>72093710</v>
      </c>
      <c r="E54" s="28">
        <v>104332300</v>
      </c>
      <c r="F54" s="28">
        <v>163076500</v>
      </c>
      <c r="G54" s="28">
        <v>59549500</v>
      </c>
      <c r="H54" s="28">
        <v>172498030</v>
      </c>
      <c r="I54" s="28">
        <v>117688500</v>
      </c>
      <c r="J54" s="28">
        <f t="shared" si="1"/>
        <v>709097590</v>
      </c>
      <c r="K54" s="23"/>
      <c r="L54" s="4"/>
      <c r="M54" s="25"/>
      <c r="N54" s="4"/>
      <c r="O54" s="4"/>
      <c r="P54" s="4"/>
      <c r="Q54" s="4"/>
    </row>
    <row r="55" spans="1:17" x14ac:dyDescent="0.25">
      <c r="A55" s="9" t="s">
        <v>61</v>
      </c>
      <c r="B55" s="28">
        <v>6672600</v>
      </c>
      <c r="C55" s="28">
        <v>7999300</v>
      </c>
      <c r="D55" s="28">
        <v>8526600</v>
      </c>
      <c r="E55" s="28">
        <v>3300100</v>
      </c>
      <c r="F55" s="28">
        <v>37172691</v>
      </c>
      <c r="G55" s="28">
        <v>18842800</v>
      </c>
      <c r="H55" s="28">
        <v>63605800</v>
      </c>
      <c r="I55" s="28">
        <v>3541400</v>
      </c>
      <c r="J55" s="28">
        <f t="shared" si="1"/>
        <v>149661291</v>
      </c>
      <c r="K55" s="23"/>
      <c r="L55" s="4"/>
      <c r="M55" s="25"/>
      <c r="N55" s="4"/>
      <c r="O55" s="4"/>
      <c r="P55" s="4"/>
      <c r="Q55" s="4"/>
    </row>
    <row r="56" spans="1:17" x14ac:dyDescent="0.25">
      <c r="A56" s="9" t="s">
        <v>62</v>
      </c>
      <c r="B56" s="35">
        <v>1118400</v>
      </c>
      <c r="C56" s="35">
        <v>14272146</v>
      </c>
      <c r="D56" s="35">
        <v>2994100</v>
      </c>
      <c r="E56" s="35">
        <v>5370341</v>
      </c>
      <c r="F56" s="35">
        <v>14495000</v>
      </c>
      <c r="G56" s="35">
        <v>11346680</v>
      </c>
      <c r="H56" s="28">
        <v>25985351</v>
      </c>
      <c r="I56" s="35">
        <v>709560</v>
      </c>
      <c r="J56" s="28">
        <f t="shared" si="1"/>
        <v>76291578</v>
      </c>
      <c r="K56" s="23"/>
      <c r="L56" s="4"/>
      <c r="M56" s="25"/>
      <c r="N56" s="4"/>
      <c r="O56" s="4"/>
      <c r="P56" s="4"/>
      <c r="Q56" s="4"/>
    </row>
    <row r="57" spans="1:17" x14ac:dyDescent="0.25">
      <c r="A57" s="9" t="s">
        <v>63</v>
      </c>
      <c r="B57" s="28">
        <v>8035200</v>
      </c>
      <c r="C57" s="28">
        <v>14110474</v>
      </c>
      <c r="D57" s="28">
        <v>44582634</v>
      </c>
      <c r="E57" s="28">
        <v>54330650</v>
      </c>
      <c r="F57" s="28">
        <v>56746155</v>
      </c>
      <c r="G57" s="28">
        <v>65160680</v>
      </c>
      <c r="H57" s="28">
        <v>191634494</v>
      </c>
      <c r="I57" s="28">
        <v>68463827</v>
      </c>
      <c r="J57" s="28">
        <f t="shared" si="1"/>
        <v>503064114</v>
      </c>
      <c r="K57" s="23"/>
      <c r="L57" s="4"/>
      <c r="M57" s="25"/>
      <c r="N57" s="4"/>
      <c r="O57" s="4"/>
      <c r="P57" s="4"/>
      <c r="Q57" s="4"/>
    </row>
    <row r="58" spans="1:17" x14ac:dyDescent="0.25">
      <c r="A58" s="9" t="s">
        <v>64</v>
      </c>
      <c r="B58" s="28">
        <v>22280760</v>
      </c>
      <c r="C58" s="28">
        <v>2130366</v>
      </c>
      <c r="D58" s="28">
        <v>25836890</v>
      </c>
      <c r="E58" s="28">
        <v>1675000</v>
      </c>
      <c r="F58" s="28">
        <v>41471600</v>
      </c>
      <c r="G58" s="28">
        <v>11824500</v>
      </c>
      <c r="H58" s="28">
        <v>65372350</v>
      </c>
      <c r="I58" s="28">
        <v>7914500</v>
      </c>
      <c r="J58" s="28">
        <f t="shared" si="1"/>
        <v>178505966</v>
      </c>
      <c r="K58" s="23"/>
      <c r="L58" s="4"/>
      <c r="M58" s="25"/>
      <c r="N58" s="4"/>
      <c r="O58" s="4"/>
      <c r="P58" s="4"/>
      <c r="Q58" s="4"/>
    </row>
    <row r="59" spans="1:17" x14ac:dyDescent="0.25">
      <c r="A59" s="9" t="s">
        <v>65</v>
      </c>
      <c r="B59" s="28">
        <v>34738400</v>
      </c>
      <c r="C59" s="28">
        <v>212747300</v>
      </c>
      <c r="D59" s="28">
        <v>639333430</v>
      </c>
      <c r="E59" s="28">
        <v>70467160</v>
      </c>
      <c r="F59" s="28">
        <v>633721300</v>
      </c>
      <c r="G59" s="28">
        <v>982628993</v>
      </c>
      <c r="H59" s="28">
        <v>2484823050</v>
      </c>
      <c r="I59" s="28">
        <v>1356268425</v>
      </c>
      <c r="J59" s="28">
        <f t="shared" si="1"/>
        <v>6414728058</v>
      </c>
      <c r="K59" s="23"/>
      <c r="L59" s="4"/>
      <c r="M59" s="25"/>
      <c r="N59" s="4"/>
      <c r="O59" s="4"/>
      <c r="P59" s="4"/>
      <c r="Q59" s="4"/>
    </row>
    <row r="60" spans="1:17" x14ac:dyDescent="0.25">
      <c r="A60" s="9" t="s">
        <v>66</v>
      </c>
      <c r="B60" s="28">
        <v>3475000</v>
      </c>
      <c r="C60" s="28">
        <v>9962115</v>
      </c>
      <c r="D60" s="28">
        <v>21728138</v>
      </c>
      <c r="E60" s="28">
        <v>25923850</v>
      </c>
      <c r="F60" s="28">
        <v>274959447</v>
      </c>
      <c r="G60" s="28">
        <v>102734638</v>
      </c>
      <c r="H60" s="28">
        <v>159614005</v>
      </c>
      <c r="I60" s="28">
        <v>49791745</v>
      </c>
      <c r="J60" s="28">
        <f t="shared" si="1"/>
        <v>648188938</v>
      </c>
      <c r="K60" s="23"/>
      <c r="L60" s="4"/>
      <c r="M60" s="25"/>
      <c r="N60" s="4"/>
      <c r="O60" s="4"/>
      <c r="P60" s="4"/>
      <c r="Q60" s="4"/>
    </row>
    <row r="61" spans="1:17" x14ac:dyDescent="0.25">
      <c r="A61" s="13" t="s">
        <v>67</v>
      </c>
      <c r="B61" s="28">
        <v>16322400</v>
      </c>
      <c r="C61" s="28">
        <v>27675246</v>
      </c>
      <c r="D61" s="28">
        <v>62478710</v>
      </c>
      <c r="E61" s="28">
        <v>31712080</v>
      </c>
      <c r="F61" s="28">
        <v>11703400</v>
      </c>
      <c r="G61" s="28">
        <v>35245840</v>
      </c>
      <c r="H61" s="28">
        <v>118174948</v>
      </c>
      <c r="I61" s="28">
        <v>10934841</v>
      </c>
      <c r="J61" s="28">
        <f t="shared" si="1"/>
        <v>314247465</v>
      </c>
      <c r="K61" s="23"/>
      <c r="L61" s="4"/>
      <c r="M61" s="25"/>
      <c r="N61" s="4"/>
      <c r="O61" s="4"/>
      <c r="P61" s="4"/>
      <c r="Q61" s="4"/>
    </row>
    <row r="62" spans="1:17" x14ac:dyDescent="0.25">
      <c r="A62" s="9" t="s">
        <v>68</v>
      </c>
      <c r="B62" s="28">
        <v>65347400</v>
      </c>
      <c r="C62" s="36">
        <v>0</v>
      </c>
      <c r="D62" s="28">
        <v>182824600</v>
      </c>
      <c r="E62" s="28">
        <v>399024017</v>
      </c>
      <c r="F62" s="28">
        <v>495219900</v>
      </c>
      <c r="G62" s="28">
        <v>305712700</v>
      </c>
      <c r="H62" s="28">
        <v>500146850</v>
      </c>
      <c r="I62" s="28">
        <v>490083400</v>
      </c>
      <c r="J62" s="28">
        <f t="shared" si="1"/>
        <v>2438358867</v>
      </c>
      <c r="K62" s="23"/>
      <c r="L62" s="4"/>
      <c r="M62" s="25"/>
      <c r="N62" s="4"/>
      <c r="O62" s="4"/>
      <c r="P62" s="4"/>
      <c r="Q62" s="4"/>
    </row>
    <row r="63" spans="1:17" x14ac:dyDescent="0.25">
      <c r="A63" s="9" t="s">
        <v>69</v>
      </c>
      <c r="B63" s="28">
        <v>9367500</v>
      </c>
      <c r="C63" s="28">
        <v>10680200</v>
      </c>
      <c r="D63" s="28">
        <v>18191000</v>
      </c>
      <c r="E63" s="28">
        <v>442500</v>
      </c>
      <c r="F63" s="28">
        <v>35353500</v>
      </c>
      <c r="G63" s="28">
        <v>14146900</v>
      </c>
      <c r="H63" s="28">
        <v>99451931</v>
      </c>
      <c r="I63" s="28">
        <v>733000</v>
      </c>
      <c r="J63" s="28">
        <f t="shared" si="1"/>
        <v>188366531</v>
      </c>
      <c r="K63" s="23"/>
      <c r="L63" s="4"/>
      <c r="M63" s="25"/>
      <c r="N63" s="4"/>
      <c r="O63" s="4"/>
      <c r="P63" s="4"/>
      <c r="Q63" s="4"/>
    </row>
    <row r="64" spans="1:17" x14ac:dyDescent="0.25">
      <c r="A64" s="9" t="s">
        <v>70</v>
      </c>
      <c r="B64" s="28">
        <v>4441570</v>
      </c>
      <c r="C64" s="28">
        <v>16014852</v>
      </c>
      <c r="D64" s="28">
        <v>15359300</v>
      </c>
      <c r="E64" s="28">
        <v>31276549</v>
      </c>
      <c r="F64" s="28">
        <v>89190047</v>
      </c>
      <c r="G64" s="28">
        <v>51359870</v>
      </c>
      <c r="H64" s="28">
        <v>135407009</v>
      </c>
      <c r="I64" s="28">
        <v>42053050</v>
      </c>
      <c r="J64" s="28">
        <f t="shared" si="1"/>
        <v>385102247</v>
      </c>
      <c r="K64" s="23"/>
      <c r="L64" s="4"/>
      <c r="M64" s="25"/>
      <c r="N64" s="4"/>
      <c r="O64" s="4"/>
      <c r="P64" s="4"/>
      <c r="Q64" s="4"/>
    </row>
    <row r="65" spans="1:17" x14ac:dyDescent="0.25">
      <c r="A65" s="9" t="s">
        <v>71</v>
      </c>
      <c r="B65" s="28">
        <v>5175000</v>
      </c>
      <c r="C65" s="28">
        <v>5916867</v>
      </c>
      <c r="D65" s="28">
        <v>14758620</v>
      </c>
      <c r="E65" s="28">
        <v>15406360</v>
      </c>
      <c r="F65" s="28">
        <v>43120770</v>
      </c>
      <c r="G65" s="28">
        <v>23433864</v>
      </c>
      <c r="H65" s="28">
        <v>66260210</v>
      </c>
      <c r="I65" s="28">
        <v>1997500</v>
      </c>
      <c r="J65" s="28">
        <f t="shared" si="1"/>
        <v>176069191</v>
      </c>
      <c r="K65" s="23"/>
      <c r="L65" s="4"/>
      <c r="N65" s="4"/>
      <c r="O65" s="4"/>
      <c r="P65" s="4"/>
      <c r="Q65" s="4"/>
    </row>
    <row r="66" spans="1:17" x14ac:dyDescent="0.25">
      <c r="A66" s="9" t="s">
        <v>72</v>
      </c>
      <c r="B66" s="28">
        <v>28509489</v>
      </c>
      <c r="C66" s="28">
        <v>31964525</v>
      </c>
      <c r="D66" s="28">
        <v>102115200</v>
      </c>
      <c r="E66" s="28">
        <v>36412000</v>
      </c>
      <c r="F66" s="28">
        <v>156266300</v>
      </c>
      <c r="G66" s="28">
        <v>195265600</v>
      </c>
      <c r="H66" s="28">
        <v>246314273</v>
      </c>
      <c r="I66" s="28">
        <v>38414725</v>
      </c>
      <c r="J66" s="28">
        <f t="shared" si="1"/>
        <v>835262112</v>
      </c>
      <c r="K66" s="23"/>
      <c r="L66" s="4"/>
      <c r="M66" s="25"/>
      <c r="N66" s="4"/>
      <c r="O66" s="4"/>
      <c r="P66" s="4"/>
      <c r="Q66" s="4"/>
    </row>
    <row r="67" spans="1:17" x14ac:dyDescent="0.25">
      <c r="A67" s="9" t="s">
        <v>73</v>
      </c>
      <c r="B67" s="28">
        <v>101317500</v>
      </c>
      <c r="C67" s="28">
        <v>24883995</v>
      </c>
      <c r="D67" s="28">
        <v>38289990</v>
      </c>
      <c r="E67" s="28">
        <v>5050308</v>
      </c>
      <c r="F67" s="28">
        <v>32502500</v>
      </c>
      <c r="G67" s="28">
        <v>18250000</v>
      </c>
      <c r="H67" s="28">
        <v>73915823</v>
      </c>
      <c r="I67" s="28">
        <v>508986700</v>
      </c>
      <c r="J67" s="28">
        <f t="shared" si="1"/>
        <v>803196816</v>
      </c>
      <c r="K67" s="23"/>
      <c r="L67" s="4"/>
      <c r="M67" s="17"/>
      <c r="N67" s="4"/>
      <c r="O67" s="4"/>
      <c r="P67" s="4"/>
      <c r="Q67" s="4"/>
    </row>
    <row r="68" spans="1:17" x14ac:dyDescent="0.25">
      <c r="A68" s="9" t="s">
        <v>74</v>
      </c>
      <c r="B68" s="28">
        <v>5387440</v>
      </c>
      <c r="C68" s="28">
        <v>10390532</v>
      </c>
      <c r="D68" s="28">
        <v>21306800</v>
      </c>
      <c r="E68" s="28">
        <v>21832445</v>
      </c>
      <c r="F68" s="28">
        <v>22730480</v>
      </c>
      <c r="G68" s="28">
        <v>14804300</v>
      </c>
      <c r="H68" s="28">
        <v>34289701</v>
      </c>
      <c r="I68" s="28">
        <v>10634550</v>
      </c>
      <c r="J68" s="28">
        <f t="shared" ref="J68:J99" si="2">SUM(B68:I68)</f>
        <v>141376248</v>
      </c>
      <c r="K68" s="23"/>
      <c r="L68" s="4"/>
      <c r="M68" s="17"/>
      <c r="N68" s="4"/>
      <c r="O68" s="4"/>
      <c r="P68" s="4"/>
      <c r="Q68" s="4"/>
    </row>
    <row r="69" spans="1:17" x14ac:dyDescent="0.25">
      <c r="A69" s="9" t="s">
        <v>75</v>
      </c>
      <c r="B69" s="28">
        <v>5409250</v>
      </c>
      <c r="C69" s="28">
        <v>220500</v>
      </c>
      <c r="D69" s="28">
        <v>21591000</v>
      </c>
      <c r="E69" s="28">
        <v>417460</v>
      </c>
      <c r="F69" s="28">
        <v>80882981</v>
      </c>
      <c r="G69" s="28">
        <v>7248762</v>
      </c>
      <c r="H69" s="28">
        <v>60371148</v>
      </c>
      <c r="I69" s="28">
        <v>4522700</v>
      </c>
      <c r="J69" s="28">
        <f t="shared" si="2"/>
        <v>180663801</v>
      </c>
      <c r="K69" s="23"/>
      <c r="L69" s="4"/>
      <c r="M69" s="17"/>
      <c r="N69" s="4"/>
      <c r="O69" s="4"/>
      <c r="P69" s="4"/>
      <c r="Q69" s="4"/>
    </row>
    <row r="70" spans="1:17" x14ac:dyDescent="0.25">
      <c r="A70" s="9" t="s">
        <v>76</v>
      </c>
      <c r="B70" s="28">
        <v>13652180</v>
      </c>
      <c r="C70" s="28">
        <v>12836451</v>
      </c>
      <c r="D70" s="28">
        <v>26710500</v>
      </c>
      <c r="E70" s="28">
        <v>11531136</v>
      </c>
      <c r="F70" s="28">
        <v>33234500</v>
      </c>
      <c r="G70" s="28">
        <v>14628590</v>
      </c>
      <c r="H70" s="28">
        <v>111979150</v>
      </c>
      <c r="I70" s="28">
        <v>12357550</v>
      </c>
      <c r="J70" s="28">
        <f t="shared" si="2"/>
        <v>236930057</v>
      </c>
      <c r="K70" s="23"/>
      <c r="L70" s="4"/>
      <c r="M70" s="17"/>
      <c r="N70" s="4"/>
      <c r="O70" s="4"/>
      <c r="P70" s="4"/>
      <c r="Q70" s="4"/>
    </row>
    <row r="71" spans="1:17" x14ac:dyDescent="0.25">
      <c r="A71" s="9" t="s">
        <v>77</v>
      </c>
      <c r="B71" s="28">
        <v>1033600</v>
      </c>
      <c r="C71" s="28">
        <v>4472325</v>
      </c>
      <c r="D71" s="28">
        <v>21060800</v>
      </c>
      <c r="E71" s="28">
        <v>17371800</v>
      </c>
      <c r="F71" s="28">
        <v>64001200</v>
      </c>
      <c r="G71" s="28">
        <v>19102700</v>
      </c>
      <c r="H71" s="28">
        <v>60095200</v>
      </c>
      <c r="I71" s="28">
        <v>1679600</v>
      </c>
      <c r="J71" s="28">
        <f t="shared" si="2"/>
        <v>188817225</v>
      </c>
      <c r="K71" s="23"/>
      <c r="L71" s="4"/>
      <c r="M71" s="17"/>
      <c r="N71" s="4"/>
      <c r="O71" s="4"/>
      <c r="P71" s="4"/>
      <c r="Q71" s="4"/>
    </row>
    <row r="72" spans="1:17" x14ac:dyDescent="0.25">
      <c r="A72" s="9" t="s">
        <v>78</v>
      </c>
      <c r="B72" s="28">
        <v>51000</v>
      </c>
      <c r="C72" s="28">
        <v>19868662</v>
      </c>
      <c r="D72" s="28">
        <v>23471889</v>
      </c>
      <c r="E72" s="28">
        <v>6085313</v>
      </c>
      <c r="F72" s="28">
        <v>20132500</v>
      </c>
      <c r="G72" s="28">
        <v>21131995</v>
      </c>
      <c r="H72" s="28">
        <v>117880904</v>
      </c>
      <c r="I72" s="28">
        <v>32206800</v>
      </c>
      <c r="J72" s="28">
        <f t="shared" si="2"/>
        <v>240829063</v>
      </c>
      <c r="K72" s="23"/>
      <c r="L72" s="4"/>
      <c r="M72" s="17"/>
      <c r="N72" s="4"/>
      <c r="O72" s="4"/>
      <c r="P72" s="4"/>
      <c r="Q72" s="4"/>
    </row>
    <row r="73" spans="1:17" x14ac:dyDescent="0.25">
      <c r="A73" s="9" t="s">
        <v>79</v>
      </c>
      <c r="B73" s="28">
        <v>2203250</v>
      </c>
      <c r="C73" s="28">
        <v>4009125</v>
      </c>
      <c r="D73" s="28">
        <v>30997476</v>
      </c>
      <c r="E73" s="28">
        <v>13047700</v>
      </c>
      <c r="F73" s="28">
        <v>59189000</v>
      </c>
      <c r="G73" s="28">
        <v>15772400</v>
      </c>
      <c r="H73" s="28">
        <v>52161300</v>
      </c>
      <c r="I73" s="28">
        <v>7140950</v>
      </c>
      <c r="J73" s="28">
        <f t="shared" si="2"/>
        <v>184521201</v>
      </c>
      <c r="K73" s="23"/>
      <c r="L73" s="4"/>
      <c r="M73" s="17"/>
      <c r="N73" s="4"/>
      <c r="O73" s="4"/>
      <c r="P73" s="4"/>
      <c r="Q73" s="4"/>
    </row>
    <row r="74" spans="1:17" x14ac:dyDescent="0.25">
      <c r="A74" s="9" t="s">
        <v>80</v>
      </c>
      <c r="B74" s="37">
        <v>2030750</v>
      </c>
      <c r="C74" s="37">
        <v>9083233</v>
      </c>
      <c r="D74" s="37">
        <v>22469085</v>
      </c>
      <c r="E74" s="37">
        <v>10136486</v>
      </c>
      <c r="F74" s="37">
        <v>29697423</v>
      </c>
      <c r="G74" s="37">
        <v>29682369</v>
      </c>
      <c r="H74" s="28">
        <v>109467390</v>
      </c>
      <c r="I74" s="37">
        <v>7971151</v>
      </c>
      <c r="J74" s="28">
        <f t="shared" si="2"/>
        <v>220537887</v>
      </c>
      <c r="K74" s="23"/>
      <c r="L74" s="4"/>
      <c r="M74" s="17"/>
      <c r="N74" s="4"/>
      <c r="O74" s="4"/>
      <c r="P74" s="4"/>
      <c r="Q74" s="4"/>
    </row>
    <row r="75" spans="1:17" x14ac:dyDescent="0.25">
      <c r="A75" s="9" t="s">
        <v>81</v>
      </c>
      <c r="B75" s="28">
        <v>965116177</v>
      </c>
      <c r="C75" s="28">
        <v>286778423</v>
      </c>
      <c r="D75" s="28">
        <v>16173714</v>
      </c>
      <c r="E75" s="28">
        <v>11603434</v>
      </c>
      <c r="F75" s="28">
        <v>38580159</v>
      </c>
      <c r="G75" s="28">
        <v>21877500</v>
      </c>
      <c r="H75" s="28">
        <v>45013120</v>
      </c>
      <c r="I75" s="28">
        <v>2908000</v>
      </c>
      <c r="J75" s="28">
        <f t="shared" si="2"/>
        <v>1388050527</v>
      </c>
      <c r="K75" s="23"/>
      <c r="L75" s="4"/>
      <c r="M75" s="17"/>
      <c r="N75" s="4"/>
      <c r="O75" s="4"/>
      <c r="P75" s="4"/>
      <c r="Q75" s="4"/>
    </row>
    <row r="76" spans="1:17" x14ac:dyDescent="0.25">
      <c r="A76" s="9" t="s">
        <v>82</v>
      </c>
      <c r="B76" s="28">
        <v>97668607</v>
      </c>
      <c r="C76" s="28">
        <v>12141463</v>
      </c>
      <c r="D76" s="28">
        <v>119196848</v>
      </c>
      <c r="E76" s="28">
        <v>111749289</v>
      </c>
      <c r="F76" s="28">
        <v>50462816</v>
      </c>
      <c r="G76" s="28">
        <v>142228498</v>
      </c>
      <c r="H76" s="28">
        <v>279892172</v>
      </c>
      <c r="I76" s="28">
        <v>181821056</v>
      </c>
      <c r="J76" s="28">
        <f t="shared" si="2"/>
        <v>995160749</v>
      </c>
      <c r="K76" s="23"/>
      <c r="L76" s="4"/>
      <c r="M76" s="17"/>
      <c r="N76" s="4"/>
      <c r="O76" s="4"/>
      <c r="P76" s="4"/>
      <c r="Q76" s="4"/>
    </row>
    <row r="77" spans="1:17" x14ac:dyDescent="0.25">
      <c r="A77" s="9" t="s">
        <v>83</v>
      </c>
      <c r="B77" s="28">
        <v>377826480</v>
      </c>
      <c r="C77" s="28">
        <v>4651000</v>
      </c>
      <c r="D77" s="28">
        <v>16491600</v>
      </c>
      <c r="E77" s="28">
        <v>0</v>
      </c>
      <c r="F77" s="28">
        <v>38340520</v>
      </c>
      <c r="G77" s="28">
        <v>9543200</v>
      </c>
      <c r="H77" s="28">
        <v>75511320</v>
      </c>
      <c r="I77" s="28">
        <v>5622200</v>
      </c>
      <c r="J77" s="28">
        <f t="shared" si="2"/>
        <v>527986320</v>
      </c>
      <c r="K77" s="23"/>
      <c r="L77" s="4"/>
      <c r="M77" s="17"/>
      <c r="N77" s="4"/>
      <c r="O77" s="4"/>
      <c r="P77" s="4"/>
      <c r="Q77" s="4"/>
    </row>
    <row r="78" spans="1:17" x14ac:dyDescent="0.25">
      <c r="A78" s="9" t="s">
        <v>84</v>
      </c>
      <c r="B78" s="28">
        <v>4800000</v>
      </c>
      <c r="C78" s="28">
        <v>1498645</v>
      </c>
      <c r="D78" s="28">
        <v>10196928</v>
      </c>
      <c r="E78" s="28">
        <v>7272840</v>
      </c>
      <c r="F78" s="28">
        <v>17548418</v>
      </c>
      <c r="G78" s="28">
        <v>19711775</v>
      </c>
      <c r="H78" s="28">
        <v>47186660</v>
      </c>
      <c r="I78" s="28">
        <v>917211</v>
      </c>
      <c r="J78" s="28">
        <f t="shared" si="2"/>
        <v>109132477</v>
      </c>
      <c r="K78" s="23"/>
      <c r="L78" s="4"/>
      <c r="M78" s="17"/>
      <c r="N78" s="4"/>
      <c r="O78" s="4"/>
      <c r="P78" s="4"/>
      <c r="Q78" s="4"/>
    </row>
    <row r="79" spans="1:17" x14ac:dyDescent="0.25">
      <c r="A79" s="9" t="s">
        <v>85</v>
      </c>
      <c r="B79" s="28">
        <v>0</v>
      </c>
      <c r="C79" s="28">
        <v>69759624</v>
      </c>
      <c r="D79" s="28">
        <v>42493893</v>
      </c>
      <c r="E79" s="28">
        <v>111700086</v>
      </c>
      <c r="F79" s="28">
        <v>606497193</v>
      </c>
      <c r="G79" s="28">
        <v>80002427</v>
      </c>
      <c r="H79" s="28">
        <v>284466047</v>
      </c>
      <c r="I79" s="28">
        <v>80435824</v>
      </c>
      <c r="J79" s="28">
        <f t="shared" si="2"/>
        <v>1275355094</v>
      </c>
      <c r="K79" s="23"/>
      <c r="L79" s="4"/>
      <c r="M79" s="17"/>
      <c r="N79" s="4"/>
      <c r="O79" s="4"/>
      <c r="P79" s="4"/>
      <c r="Q79" s="4"/>
    </row>
    <row r="80" spans="1:17" x14ac:dyDescent="0.25">
      <c r="A80" s="9" t="s">
        <v>86</v>
      </c>
      <c r="B80" s="28">
        <v>0</v>
      </c>
      <c r="C80" s="28">
        <v>23028788</v>
      </c>
      <c r="D80" s="28">
        <v>24975800</v>
      </c>
      <c r="E80" s="28">
        <v>4377000</v>
      </c>
      <c r="F80" s="28">
        <v>93258045</v>
      </c>
      <c r="G80" s="28">
        <v>12840000</v>
      </c>
      <c r="H80" s="28">
        <v>66107171</v>
      </c>
      <c r="I80" s="28"/>
      <c r="J80" s="28">
        <f t="shared" si="2"/>
        <v>224586804</v>
      </c>
      <c r="K80" s="23"/>
      <c r="L80" s="4"/>
      <c r="M80" s="17"/>
      <c r="N80" s="4"/>
      <c r="O80" s="4"/>
      <c r="P80" s="4"/>
      <c r="Q80" s="4"/>
    </row>
    <row r="81" spans="1:17" x14ac:dyDescent="0.25">
      <c r="A81" s="9" t="s">
        <v>87</v>
      </c>
      <c r="B81" s="28">
        <v>2205000</v>
      </c>
      <c r="C81" s="28">
        <v>65027245</v>
      </c>
      <c r="D81" s="28">
        <v>83037708</v>
      </c>
      <c r="E81" s="28">
        <v>39521000</v>
      </c>
      <c r="F81" s="28">
        <v>29431700</v>
      </c>
      <c r="G81" s="28">
        <v>20099230</v>
      </c>
      <c r="H81" s="28">
        <v>83685115</v>
      </c>
      <c r="I81" s="28">
        <v>240564383</v>
      </c>
      <c r="J81" s="28">
        <f t="shared" si="2"/>
        <v>563571381</v>
      </c>
      <c r="K81" s="23"/>
      <c r="L81" s="4"/>
      <c r="M81" s="17"/>
      <c r="N81" s="4"/>
      <c r="O81" s="4"/>
      <c r="P81" s="4"/>
      <c r="Q81" s="4"/>
    </row>
    <row r="82" spans="1:17" x14ac:dyDescent="0.25">
      <c r="A82" s="9" t="s">
        <v>88</v>
      </c>
      <c r="B82" s="28">
        <v>128819751</v>
      </c>
      <c r="C82" s="28">
        <v>36157202</v>
      </c>
      <c r="D82" s="28">
        <v>457404940</v>
      </c>
      <c r="E82" s="28">
        <v>40412980</v>
      </c>
      <c r="F82" s="28">
        <v>29041000</v>
      </c>
      <c r="G82" s="28">
        <v>90710775</v>
      </c>
      <c r="H82" s="28">
        <v>165285428</v>
      </c>
      <c r="I82" s="28">
        <v>19069384</v>
      </c>
      <c r="J82" s="28">
        <f t="shared" si="2"/>
        <v>966901460</v>
      </c>
      <c r="K82" s="23"/>
      <c r="L82" s="4"/>
      <c r="M82" s="17"/>
      <c r="N82" s="4"/>
      <c r="O82" s="4"/>
      <c r="P82" s="4"/>
      <c r="Q82" s="4"/>
    </row>
    <row r="83" spans="1:17" x14ac:dyDescent="0.25">
      <c r="A83" s="9" t="s">
        <v>89</v>
      </c>
      <c r="B83" s="28">
        <v>25802800</v>
      </c>
      <c r="C83" s="28">
        <v>6069300</v>
      </c>
      <c r="D83" s="28">
        <v>38276400</v>
      </c>
      <c r="E83" s="28">
        <v>1201025</v>
      </c>
      <c r="F83" s="28">
        <v>55281700</v>
      </c>
      <c r="G83" s="28">
        <v>437785</v>
      </c>
      <c r="H83" s="28">
        <v>56275815</v>
      </c>
      <c r="I83" s="28">
        <v>1614100</v>
      </c>
      <c r="J83" s="28">
        <f t="shared" si="2"/>
        <v>184958925</v>
      </c>
      <c r="K83" s="23"/>
      <c r="L83" s="4"/>
      <c r="M83" s="17"/>
      <c r="N83" s="4"/>
      <c r="O83" s="4"/>
      <c r="P83" s="4"/>
      <c r="Q83" s="4"/>
    </row>
    <row r="84" spans="1:17" x14ac:dyDescent="0.25">
      <c r="A84" s="9" t="s">
        <v>90</v>
      </c>
      <c r="B84" s="28">
        <v>11821783</v>
      </c>
      <c r="C84" s="28">
        <v>8466764</v>
      </c>
      <c r="D84" s="28">
        <v>23069138</v>
      </c>
      <c r="E84" s="28">
        <v>26333842</v>
      </c>
      <c r="F84" s="28">
        <v>63688253</v>
      </c>
      <c r="G84" s="28">
        <v>24412280</v>
      </c>
      <c r="H84" s="28">
        <v>69473269</v>
      </c>
      <c r="I84" s="28">
        <v>167846118</v>
      </c>
      <c r="J84" s="28">
        <f t="shared" si="2"/>
        <v>395111447</v>
      </c>
      <c r="K84" s="23"/>
      <c r="L84" s="4"/>
      <c r="M84" s="17"/>
      <c r="N84" s="4"/>
      <c r="O84" s="4"/>
      <c r="P84" s="4"/>
      <c r="Q84" s="4"/>
    </row>
    <row r="85" spans="1:17" x14ac:dyDescent="0.25">
      <c r="A85" s="9" t="s">
        <v>91</v>
      </c>
      <c r="B85" s="28">
        <v>76938700</v>
      </c>
      <c r="C85" s="28">
        <v>4215100</v>
      </c>
      <c r="D85" s="28">
        <v>20336300</v>
      </c>
      <c r="E85" s="28">
        <v>3056000</v>
      </c>
      <c r="F85" s="28">
        <v>63064900</v>
      </c>
      <c r="G85" s="28">
        <v>16515800</v>
      </c>
      <c r="H85" s="28">
        <v>100051433</v>
      </c>
      <c r="I85" s="28">
        <v>6604100</v>
      </c>
      <c r="J85" s="28">
        <f t="shared" si="2"/>
        <v>290782333</v>
      </c>
      <c r="K85" s="23"/>
      <c r="L85" s="4"/>
      <c r="M85" s="17"/>
      <c r="N85" s="4"/>
      <c r="O85" s="4"/>
      <c r="P85" s="4"/>
      <c r="Q85" s="4"/>
    </row>
    <row r="86" spans="1:17" x14ac:dyDescent="0.25">
      <c r="A86" s="9" t="s">
        <v>92</v>
      </c>
      <c r="B86" s="28">
        <v>16548317</v>
      </c>
      <c r="C86" s="28">
        <v>9447868</v>
      </c>
      <c r="D86" s="28">
        <v>17158478</v>
      </c>
      <c r="E86" s="28">
        <v>1034030</v>
      </c>
      <c r="F86" s="28">
        <v>5110000</v>
      </c>
      <c r="G86" s="28">
        <v>2672502</v>
      </c>
      <c r="H86" s="28">
        <v>31634076</v>
      </c>
      <c r="I86" s="28">
        <v>2768000</v>
      </c>
      <c r="J86" s="28">
        <f t="shared" si="2"/>
        <v>86373271</v>
      </c>
      <c r="K86" s="23"/>
      <c r="L86" s="4"/>
      <c r="M86" s="17"/>
      <c r="N86" s="4"/>
      <c r="O86" s="4"/>
      <c r="P86" s="4"/>
      <c r="Q86" s="4"/>
    </row>
    <row r="87" spans="1:17" x14ac:dyDescent="0.25">
      <c r="A87" s="9" t="s">
        <v>93</v>
      </c>
      <c r="B87" s="28">
        <v>7682000</v>
      </c>
      <c r="C87" s="28">
        <v>11141363</v>
      </c>
      <c r="D87" s="28">
        <v>17122624</v>
      </c>
      <c r="E87" s="28">
        <v>17395933</v>
      </c>
      <c r="F87" s="28">
        <v>52819997</v>
      </c>
      <c r="G87" s="28">
        <v>56838748</v>
      </c>
      <c r="H87" s="28">
        <v>104954605</v>
      </c>
      <c r="I87" s="28">
        <v>34169564</v>
      </c>
      <c r="J87" s="28">
        <f t="shared" si="2"/>
        <v>302124834</v>
      </c>
      <c r="K87" s="23"/>
      <c r="L87" s="4"/>
      <c r="M87" s="17"/>
      <c r="N87" s="4"/>
      <c r="O87" s="4"/>
      <c r="P87" s="4"/>
      <c r="Q87" s="4"/>
    </row>
    <row r="88" spans="1:17" x14ac:dyDescent="0.25">
      <c r="A88" s="9" t="s">
        <v>94</v>
      </c>
      <c r="B88" s="28">
        <v>420000</v>
      </c>
      <c r="C88" s="28">
        <v>3573522</v>
      </c>
      <c r="D88" s="28">
        <v>15635920</v>
      </c>
      <c r="E88" s="28">
        <v>3871650</v>
      </c>
      <c r="F88" s="28">
        <v>21139000</v>
      </c>
      <c r="G88" s="28">
        <v>8896460</v>
      </c>
      <c r="H88" s="28">
        <v>50075419</v>
      </c>
      <c r="I88" s="28">
        <v>4287082</v>
      </c>
      <c r="J88" s="28">
        <f t="shared" si="2"/>
        <v>107899053</v>
      </c>
      <c r="K88" s="23"/>
      <c r="L88" s="4"/>
      <c r="M88" s="17"/>
      <c r="N88" s="4"/>
      <c r="O88" s="4"/>
      <c r="P88" s="4"/>
      <c r="Q88" s="4"/>
    </row>
    <row r="89" spans="1:17" x14ac:dyDescent="0.25">
      <c r="A89" s="9" t="s">
        <v>95</v>
      </c>
      <c r="B89" s="28">
        <v>1495000</v>
      </c>
      <c r="C89" s="28">
        <v>6296181</v>
      </c>
      <c r="D89" s="28">
        <v>27671930</v>
      </c>
      <c r="E89" s="28">
        <v>4251195</v>
      </c>
      <c r="F89" s="28">
        <v>24199390</v>
      </c>
      <c r="G89" s="28">
        <v>1238027</v>
      </c>
      <c r="H89" s="28">
        <v>51625800</v>
      </c>
      <c r="I89" s="28">
        <v>2699251</v>
      </c>
      <c r="J89" s="28">
        <f t="shared" si="2"/>
        <v>119476774</v>
      </c>
      <c r="K89" s="23"/>
      <c r="L89" s="4"/>
      <c r="M89" s="17"/>
      <c r="N89" s="4"/>
      <c r="O89" s="4"/>
      <c r="P89" s="4"/>
      <c r="Q89" s="4"/>
    </row>
    <row r="90" spans="1:17" x14ac:dyDescent="0.25">
      <c r="A90" s="9" t="s">
        <v>96</v>
      </c>
      <c r="B90" s="28">
        <v>11389000</v>
      </c>
      <c r="C90" s="28">
        <v>62867700</v>
      </c>
      <c r="D90" s="28">
        <v>35936900</v>
      </c>
      <c r="E90" s="28">
        <v>12500000</v>
      </c>
      <c r="F90" s="28">
        <v>113763000</v>
      </c>
      <c r="G90" s="28">
        <v>38858000</v>
      </c>
      <c r="H90" s="28">
        <v>107310361</v>
      </c>
      <c r="I90" s="28">
        <v>2386825</v>
      </c>
      <c r="J90" s="28">
        <f t="shared" si="2"/>
        <v>385011786</v>
      </c>
      <c r="K90" s="23"/>
      <c r="L90" s="4"/>
      <c r="M90" s="17"/>
      <c r="N90" s="4"/>
      <c r="O90" s="4"/>
      <c r="P90" s="4"/>
      <c r="Q90" s="4"/>
    </row>
    <row r="91" spans="1:17" x14ac:dyDescent="0.25">
      <c r="A91" s="9" t="s">
        <v>97</v>
      </c>
      <c r="B91" s="28">
        <v>190000</v>
      </c>
      <c r="C91" s="28">
        <v>83105000</v>
      </c>
      <c r="D91" s="28">
        <v>52806500</v>
      </c>
      <c r="E91" s="28">
        <v>6708000</v>
      </c>
      <c r="F91" s="28">
        <v>81015000</v>
      </c>
      <c r="G91" s="28">
        <v>8439500</v>
      </c>
      <c r="H91" s="28">
        <v>58792300</v>
      </c>
      <c r="I91" s="28">
        <v>1717500</v>
      </c>
      <c r="J91" s="28">
        <f t="shared" si="2"/>
        <v>292773800</v>
      </c>
      <c r="K91" s="23"/>
      <c r="L91" s="4"/>
      <c r="M91" s="17"/>
      <c r="N91" s="4"/>
      <c r="O91" s="4"/>
      <c r="P91" s="4"/>
      <c r="Q91" s="4"/>
    </row>
    <row r="92" spans="1:17" x14ac:dyDescent="0.25">
      <c r="A92" s="9" t="s">
        <v>98</v>
      </c>
      <c r="B92" s="28">
        <v>22368000</v>
      </c>
      <c r="C92" s="28">
        <v>250469450</v>
      </c>
      <c r="D92" s="28">
        <v>53489400</v>
      </c>
      <c r="E92" s="28">
        <v>19021000</v>
      </c>
      <c r="F92" s="28">
        <v>188160200</v>
      </c>
      <c r="G92" s="28">
        <v>85297633</v>
      </c>
      <c r="H92" s="28">
        <v>147201038</v>
      </c>
      <c r="I92" s="28">
        <v>104017086</v>
      </c>
      <c r="J92" s="28">
        <f t="shared" si="2"/>
        <v>870023807</v>
      </c>
      <c r="K92" s="23"/>
      <c r="L92" s="4"/>
      <c r="M92" s="17"/>
      <c r="N92" s="4"/>
      <c r="O92" s="4"/>
      <c r="P92" s="4"/>
      <c r="Q92" s="4"/>
    </row>
    <row r="93" spans="1:17" x14ac:dyDescent="0.25">
      <c r="A93" s="9" t="s">
        <v>99</v>
      </c>
      <c r="B93" s="28">
        <v>96795928</v>
      </c>
      <c r="C93" s="28">
        <v>12183400</v>
      </c>
      <c r="D93" s="28">
        <v>41217104</v>
      </c>
      <c r="E93" s="28">
        <v>20193540</v>
      </c>
      <c r="F93" s="28">
        <v>198304795</v>
      </c>
      <c r="G93" s="28">
        <v>0</v>
      </c>
      <c r="H93" s="28">
        <v>178400910</v>
      </c>
      <c r="I93" s="28"/>
      <c r="J93" s="28">
        <f t="shared" si="2"/>
        <v>547095677</v>
      </c>
      <c r="K93" s="23"/>
      <c r="L93" s="4"/>
      <c r="M93" s="17"/>
      <c r="N93" s="4"/>
      <c r="O93" s="4"/>
      <c r="P93" s="4"/>
      <c r="Q93" s="4"/>
    </row>
    <row r="94" spans="1:17" x14ac:dyDescent="0.25">
      <c r="A94" s="9" t="s">
        <v>100</v>
      </c>
      <c r="B94" s="28">
        <v>2305000</v>
      </c>
      <c r="C94" s="28">
        <v>13740740</v>
      </c>
      <c r="D94" s="28">
        <v>13740740</v>
      </c>
      <c r="E94" s="28">
        <v>6128375</v>
      </c>
      <c r="F94" s="28">
        <v>32500000</v>
      </c>
      <c r="G94" s="28">
        <v>5231600</v>
      </c>
      <c r="H94" s="28">
        <v>35086335</v>
      </c>
      <c r="I94" s="28">
        <v>4004800</v>
      </c>
      <c r="J94" s="28">
        <f t="shared" si="2"/>
        <v>112737590</v>
      </c>
      <c r="K94" s="23"/>
      <c r="L94" s="4"/>
      <c r="M94" s="17"/>
      <c r="N94" s="4"/>
      <c r="O94" s="4"/>
      <c r="P94" s="4"/>
      <c r="Q94" s="4"/>
    </row>
    <row r="95" spans="1:17" x14ac:dyDescent="0.25">
      <c r="A95" s="9" t="s">
        <v>101</v>
      </c>
      <c r="B95" s="28">
        <v>1212800</v>
      </c>
      <c r="C95" s="28">
        <v>16199110</v>
      </c>
      <c r="D95" s="28">
        <v>11636824</v>
      </c>
      <c r="E95" s="28">
        <v>2823303</v>
      </c>
      <c r="F95" s="28">
        <v>27124010</v>
      </c>
      <c r="G95" s="28">
        <v>19915732</v>
      </c>
      <c r="H95" s="28">
        <v>100155480</v>
      </c>
      <c r="I95" s="28">
        <v>6358770</v>
      </c>
      <c r="J95" s="28">
        <f t="shared" si="2"/>
        <v>185426029</v>
      </c>
      <c r="K95" s="23"/>
      <c r="L95" s="4"/>
      <c r="M95" s="17"/>
      <c r="N95" s="4"/>
      <c r="O95" s="4"/>
      <c r="P95" s="4"/>
      <c r="Q95" s="4"/>
    </row>
    <row r="96" spans="1:17" x14ac:dyDescent="0.25">
      <c r="A96" s="9" t="s">
        <v>102</v>
      </c>
      <c r="B96" s="28">
        <v>0</v>
      </c>
      <c r="C96" s="28">
        <v>39436605</v>
      </c>
      <c r="D96" s="28">
        <v>58757125</v>
      </c>
      <c r="E96" s="28">
        <v>12159100</v>
      </c>
      <c r="F96" s="28">
        <v>131495350</v>
      </c>
      <c r="G96" s="28">
        <v>88987000</v>
      </c>
      <c r="H96" s="28">
        <v>191628000</v>
      </c>
      <c r="I96" s="28">
        <v>65551000</v>
      </c>
      <c r="J96" s="28">
        <f t="shared" si="2"/>
        <v>588014180</v>
      </c>
      <c r="K96" s="23"/>
      <c r="L96" s="4"/>
      <c r="M96" s="17"/>
      <c r="N96" s="4"/>
      <c r="O96" s="4"/>
      <c r="P96" s="4"/>
      <c r="Q96" s="4"/>
    </row>
    <row r="97" spans="1:17" x14ac:dyDescent="0.25">
      <c r="A97" s="9" t="s">
        <v>103</v>
      </c>
      <c r="B97" s="28"/>
      <c r="C97" s="28">
        <v>10263638</v>
      </c>
      <c r="D97" s="28">
        <v>18057828</v>
      </c>
      <c r="E97" s="28">
        <v>2884400</v>
      </c>
      <c r="F97" s="28">
        <v>40296200</v>
      </c>
      <c r="G97" s="28">
        <v>13719346</v>
      </c>
      <c r="H97" s="28">
        <v>46111700</v>
      </c>
      <c r="I97" s="28">
        <v>8049100</v>
      </c>
      <c r="J97" s="28">
        <f t="shared" si="2"/>
        <v>139382212</v>
      </c>
      <c r="K97" s="23"/>
      <c r="L97" s="4"/>
      <c r="M97" s="17"/>
      <c r="N97" s="4"/>
      <c r="O97" s="4"/>
      <c r="P97" s="4"/>
      <c r="Q97" s="4"/>
    </row>
    <row r="98" spans="1:17" x14ac:dyDescent="0.25">
      <c r="A98" s="9" t="s">
        <v>104</v>
      </c>
      <c r="B98" s="28">
        <v>13636125</v>
      </c>
      <c r="C98" s="28">
        <v>1888850</v>
      </c>
      <c r="D98" s="28">
        <v>14455950</v>
      </c>
      <c r="E98" s="28">
        <v>2632500</v>
      </c>
      <c r="F98" s="28">
        <v>10957925</v>
      </c>
      <c r="G98" s="28">
        <v>6984859</v>
      </c>
      <c r="H98" s="28">
        <v>26197223</v>
      </c>
      <c r="I98" s="28">
        <v>9986600</v>
      </c>
      <c r="J98" s="28">
        <f t="shared" si="2"/>
        <v>86740032</v>
      </c>
      <c r="K98" s="23"/>
      <c r="L98" s="4"/>
      <c r="M98" s="17"/>
      <c r="N98" s="4"/>
      <c r="O98" s="4"/>
      <c r="P98" s="4"/>
      <c r="Q98" s="4"/>
    </row>
    <row r="99" spans="1:17" x14ac:dyDescent="0.25">
      <c r="A99" s="9" t="s">
        <v>105</v>
      </c>
      <c r="B99" s="28">
        <v>413300</v>
      </c>
      <c r="C99" s="28">
        <v>4700351</v>
      </c>
      <c r="D99" s="28">
        <v>20625815</v>
      </c>
      <c r="E99" s="28">
        <v>4072600</v>
      </c>
      <c r="F99" s="28">
        <v>14739200</v>
      </c>
      <c r="G99" s="28">
        <v>13119080</v>
      </c>
      <c r="H99" s="28">
        <v>60197960</v>
      </c>
      <c r="I99" s="28">
        <v>10531935</v>
      </c>
      <c r="J99" s="28">
        <f t="shared" si="2"/>
        <v>128400241</v>
      </c>
      <c r="K99" s="23"/>
      <c r="L99" s="4"/>
      <c r="M99" s="17"/>
      <c r="N99" s="4"/>
      <c r="O99" s="4"/>
      <c r="P99" s="4"/>
      <c r="Q99" s="4"/>
    </row>
    <row r="100" spans="1:17" x14ac:dyDescent="0.25">
      <c r="A100" s="9" t="s">
        <v>106</v>
      </c>
      <c r="B100" s="28">
        <v>123280335</v>
      </c>
      <c r="C100" s="28">
        <v>8505550</v>
      </c>
      <c r="D100" s="28">
        <v>25637200</v>
      </c>
      <c r="E100" s="28">
        <v>10899074</v>
      </c>
      <c r="F100" s="28">
        <v>47416800</v>
      </c>
      <c r="G100" s="28">
        <v>20396400</v>
      </c>
      <c r="H100" s="28">
        <v>134737772</v>
      </c>
      <c r="I100" s="28">
        <v>2502800</v>
      </c>
      <c r="J100" s="28">
        <f t="shared" ref="J100:J123" si="3">SUM(B100:I100)</f>
        <v>373375931</v>
      </c>
      <c r="K100" s="23"/>
      <c r="L100" s="4"/>
      <c r="M100" s="17"/>
      <c r="N100" s="4"/>
      <c r="O100" s="4"/>
      <c r="P100" s="4"/>
      <c r="Q100" s="4"/>
    </row>
    <row r="101" spans="1:17" x14ac:dyDescent="0.25">
      <c r="A101" s="9" t="s">
        <v>107</v>
      </c>
      <c r="B101" s="28">
        <v>7986400</v>
      </c>
      <c r="C101" s="28">
        <v>64587084</v>
      </c>
      <c r="D101" s="28">
        <v>61257938</v>
      </c>
      <c r="E101" s="28">
        <v>34968075</v>
      </c>
      <c r="F101" s="28">
        <v>113621955</v>
      </c>
      <c r="G101" s="28">
        <v>52247000</v>
      </c>
      <c r="H101" s="28">
        <v>356765273</v>
      </c>
      <c r="I101" s="28">
        <v>100238456</v>
      </c>
      <c r="J101" s="28">
        <f t="shared" si="3"/>
        <v>791672181</v>
      </c>
      <c r="K101" s="23"/>
      <c r="L101" s="4"/>
      <c r="M101" s="17"/>
      <c r="N101" s="4"/>
      <c r="O101" s="4"/>
      <c r="P101" s="4"/>
      <c r="Q101" s="4"/>
    </row>
    <row r="102" spans="1:17" x14ac:dyDescent="0.25">
      <c r="A102" s="9" t="s">
        <v>108</v>
      </c>
      <c r="B102" s="28">
        <v>5476626</v>
      </c>
      <c r="C102" s="28">
        <v>14430761</v>
      </c>
      <c r="D102" s="28">
        <v>19941141</v>
      </c>
      <c r="E102" s="28">
        <v>6219052</v>
      </c>
      <c r="F102" s="28">
        <v>25359190</v>
      </c>
      <c r="G102" s="28">
        <v>12364236</v>
      </c>
      <c r="H102" s="28">
        <v>50782911</v>
      </c>
      <c r="I102" s="28">
        <v>90000</v>
      </c>
      <c r="J102" s="28">
        <f t="shared" si="3"/>
        <v>134663917</v>
      </c>
      <c r="K102" s="23"/>
      <c r="L102" s="4"/>
      <c r="M102" s="17"/>
      <c r="N102" s="4"/>
      <c r="O102" s="4"/>
      <c r="P102" s="4"/>
      <c r="Q102" s="4"/>
    </row>
    <row r="103" spans="1:17" x14ac:dyDescent="0.25">
      <c r="A103" s="9" t="s">
        <v>109</v>
      </c>
      <c r="B103" s="28">
        <v>61316925</v>
      </c>
      <c r="C103" s="28">
        <v>11719229</v>
      </c>
      <c r="D103" s="28">
        <v>14803753</v>
      </c>
      <c r="E103" s="28">
        <v>1698400</v>
      </c>
      <c r="F103" s="28">
        <v>34207000</v>
      </c>
      <c r="G103" s="28">
        <v>57352547</v>
      </c>
      <c r="H103" s="28">
        <v>261189470</v>
      </c>
      <c r="I103" s="28"/>
      <c r="J103" s="28">
        <f t="shared" si="3"/>
        <v>442287324</v>
      </c>
      <c r="K103" s="23"/>
      <c r="L103" s="4"/>
      <c r="M103" s="17"/>
      <c r="N103" s="4"/>
      <c r="O103" s="4"/>
      <c r="P103" s="4"/>
      <c r="Q103" s="4"/>
    </row>
    <row r="104" spans="1:17" x14ac:dyDescent="0.25">
      <c r="A104" s="9" t="s">
        <v>110</v>
      </c>
      <c r="B104" s="28">
        <v>0</v>
      </c>
      <c r="C104" s="38">
        <v>4206500</v>
      </c>
      <c r="D104" s="28">
        <v>5408700</v>
      </c>
      <c r="E104" s="28">
        <v>648000</v>
      </c>
      <c r="F104" s="28">
        <v>17009000</v>
      </c>
      <c r="G104" s="28">
        <v>1382500</v>
      </c>
      <c r="H104" s="32">
        <v>10281325</v>
      </c>
      <c r="I104" s="28">
        <v>377865</v>
      </c>
      <c r="J104" s="28">
        <f t="shared" si="3"/>
        <v>39313890</v>
      </c>
      <c r="K104" s="23"/>
      <c r="L104" s="4"/>
      <c r="M104" s="17"/>
      <c r="N104" s="4"/>
      <c r="O104" s="4"/>
      <c r="P104" s="4"/>
      <c r="Q104" s="4"/>
    </row>
    <row r="105" spans="1:17" x14ac:dyDescent="0.25">
      <c r="A105" s="9" t="s">
        <v>111</v>
      </c>
      <c r="B105" s="28">
        <v>7318619</v>
      </c>
      <c r="C105" s="28">
        <v>12357220</v>
      </c>
      <c r="D105" s="28">
        <v>34055125</v>
      </c>
      <c r="E105" s="28">
        <v>15975100</v>
      </c>
      <c r="F105" s="28">
        <v>126051112</v>
      </c>
      <c r="G105" s="28">
        <v>19617700</v>
      </c>
      <c r="H105" s="28">
        <v>77996950</v>
      </c>
      <c r="I105" s="28">
        <v>10479125</v>
      </c>
      <c r="J105" s="28">
        <f t="shared" si="3"/>
        <v>303850951</v>
      </c>
      <c r="K105" s="23"/>
      <c r="L105" s="4"/>
      <c r="M105" s="17"/>
      <c r="N105" s="4"/>
      <c r="O105" s="4"/>
      <c r="P105" s="4"/>
      <c r="Q105" s="4"/>
    </row>
    <row r="106" spans="1:17" x14ac:dyDescent="0.25">
      <c r="A106" s="9" t="s">
        <v>112</v>
      </c>
      <c r="B106" s="28">
        <v>80287746</v>
      </c>
      <c r="C106" s="28">
        <v>51153953</v>
      </c>
      <c r="D106" s="28">
        <v>76709505</v>
      </c>
      <c r="E106" s="28">
        <v>50384338</v>
      </c>
      <c r="F106" s="28">
        <v>377711813</v>
      </c>
      <c r="G106" s="28">
        <v>30716362</v>
      </c>
      <c r="H106" s="28">
        <v>83260173</v>
      </c>
      <c r="I106" s="28">
        <v>64936737</v>
      </c>
      <c r="J106" s="28">
        <f t="shared" si="3"/>
        <v>815160627</v>
      </c>
      <c r="K106" s="23"/>
      <c r="L106" s="4"/>
      <c r="M106" s="17"/>
      <c r="N106" s="4"/>
      <c r="O106" s="4"/>
      <c r="P106" s="4"/>
      <c r="Q106" s="4"/>
    </row>
    <row r="107" spans="1:17" x14ac:dyDescent="0.25">
      <c r="A107" s="9" t="s">
        <v>113</v>
      </c>
      <c r="B107" s="28">
        <v>568297300</v>
      </c>
      <c r="C107" s="28">
        <v>6592001</v>
      </c>
      <c r="D107" s="28">
        <v>43817900</v>
      </c>
      <c r="E107" s="28">
        <v>12416300</v>
      </c>
      <c r="F107" s="28">
        <v>133731000</v>
      </c>
      <c r="G107" s="28">
        <v>32487800</v>
      </c>
      <c r="H107" s="28">
        <v>90508200</v>
      </c>
      <c r="I107" s="28">
        <v>10224900</v>
      </c>
      <c r="J107" s="28">
        <f t="shared" si="3"/>
        <v>898075401</v>
      </c>
      <c r="K107" s="23"/>
      <c r="L107" s="4"/>
      <c r="M107" s="17"/>
      <c r="N107" s="4"/>
      <c r="O107" s="4"/>
      <c r="P107" s="4"/>
      <c r="Q107" s="4"/>
    </row>
    <row r="108" spans="1:17" x14ac:dyDescent="0.25">
      <c r="A108" s="9" t="s">
        <v>114</v>
      </c>
      <c r="B108" s="28">
        <v>22228979</v>
      </c>
      <c r="C108" s="28">
        <v>13218235</v>
      </c>
      <c r="D108" s="28">
        <v>60427228</v>
      </c>
      <c r="E108" s="28">
        <v>76149764</v>
      </c>
      <c r="F108" s="28">
        <v>297653037</v>
      </c>
      <c r="G108" s="28">
        <v>88288347</v>
      </c>
      <c r="H108" s="28">
        <v>144328530</v>
      </c>
      <c r="I108" s="28">
        <v>14312868</v>
      </c>
      <c r="J108" s="28">
        <f t="shared" si="3"/>
        <v>716606988</v>
      </c>
      <c r="K108" s="23"/>
      <c r="L108" s="4"/>
      <c r="M108" s="17"/>
      <c r="N108" s="4"/>
      <c r="O108" s="4"/>
      <c r="P108" s="4"/>
      <c r="Q108" s="4"/>
    </row>
    <row r="109" spans="1:17" x14ac:dyDescent="0.25">
      <c r="A109" s="9" t="s">
        <v>115</v>
      </c>
      <c r="B109" s="28">
        <v>4614000</v>
      </c>
      <c r="C109" s="28">
        <v>28062443</v>
      </c>
      <c r="D109" s="28">
        <v>81927011</v>
      </c>
      <c r="E109" s="28">
        <v>30468739</v>
      </c>
      <c r="F109" s="28">
        <v>224197776</v>
      </c>
      <c r="G109" s="28">
        <v>69351509</v>
      </c>
      <c r="H109" s="28">
        <v>148947443</v>
      </c>
      <c r="I109" s="28">
        <v>41562215</v>
      </c>
      <c r="J109" s="28">
        <f t="shared" si="3"/>
        <v>629131136</v>
      </c>
      <c r="K109" s="23"/>
      <c r="L109" s="4"/>
      <c r="M109" s="17"/>
      <c r="N109" s="4"/>
      <c r="O109" s="4"/>
      <c r="P109" s="4"/>
      <c r="Q109" s="4"/>
    </row>
    <row r="110" spans="1:17" x14ac:dyDescent="0.25">
      <c r="A110" s="9" t="s">
        <v>116</v>
      </c>
      <c r="B110" s="28">
        <v>1398700</v>
      </c>
      <c r="C110" s="28">
        <v>580159</v>
      </c>
      <c r="D110" s="28">
        <v>6462376</v>
      </c>
      <c r="E110" s="28">
        <v>6887434</v>
      </c>
      <c r="F110" s="28">
        <v>11793800</v>
      </c>
      <c r="G110" s="28">
        <v>23041146</v>
      </c>
      <c r="H110" s="28">
        <v>67908500</v>
      </c>
      <c r="I110" s="28">
        <v>91081893</v>
      </c>
      <c r="J110" s="28">
        <f t="shared" si="3"/>
        <v>209154008</v>
      </c>
      <c r="K110" s="23"/>
      <c r="L110" s="4"/>
      <c r="M110" s="17"/>
      <c r="N110" s="4"/>
      <c r="O110" s="4"/>
      <c r="P110" s="4"/>
      <c r="Q110" s="4"/>
    </row>
    <row r="111" spans="1:17" x14ac:dyDescent="0.25">
      <c r="A111" s="9" t="s">
        <v>117</v>
      </c>
      <c r="B111" s="44">
        <v>200292000</v>
      </c>
      <c r="C111" s="44">
        <v>4337570</v>
      </c>
      <c r="D111" s="44">
        <v>10019610</v>
      </c>
      <c r="E111" s="45">
        <v>3558530</v>
      </c>
      <c r="F111" s="44">
        <v>36601000</v>
      </c>
      <c r="G111" s="44">
        <v>748900</v>
      </c>
      <c r="H111" s="28">
        <v>67408700</v>
      </c>
      <c r="I111" s="44">
        <v>14189800</v>
      </c>
      <c r="J111" s="28">
        <f t="shared" si="3"/>
        <v>337156110</v>
      </c>
      <c r="K111" s="23"/>
      <c r="L111" s="4"/>
      <c r="M111" s="17"/>
      <c r="N111" s="4"/>
      <c r="O111" s="4"/>
      <c r="P111" s="4"/>
      <c r="Q111" s="4"/>
    </row>
    <row r="112" spans="1:17" x14ac:dyDescent="0.25">
      <c r="A112" s="9" t="s">
        <v>118</v>
      </c>
      <c r="B112" s="28">
        <v>155430030</v>
      </c>
      <c r="C112" s="28">
        <v>1482000</v>
      </c>
      <c r="D112" s="28">
        <v>79242523</v>
      </c>
      <c r="E112" s="28">
        <v>20038243</v>
      </c>
      <c r="F112" s="28">
        <v>148069599</v>
      </c>
      <c r="G112" s="28">
        <v>74523527</v>
      </c>
      <c r="H112" s="28">
        <v>115856054</v>
      </c>
      <c r="I112" s="28">
        <v>5051100</v>
      </c>
      <c r="J112" s="28">
        <f t="shared" si="3"/>
        <v>599693076</v>
      </c>
      <c r="K112" s="23"/>
      <c r="L112" s="4"/>
      <c r="M112" s="17"/>
      <c r="N112" s="4"/>
      <c r="O112" s="4"/>
      <c r="P112" s="4"/>
      <c r="Q112" s="4"/>
    </row>
    <row r="113" spans="1:17" x14ac:dyDescent="0.25">
      <c r="A113" s="9" t="s">
        <v>119</v>
      </c>
      <c r="B113" s="28">
        <v>2009500</v>
      </c>
      <c r="C113" s="28">
        <v>0</v>
      </c>
      <c r="D113" s="28">
        <v>3492440</v>
      </c>
      <c r="E113" s="28">
        <v>932000</v>
      </c>
      <c r="F113" s="28">
        <v>17880000</v>
      </c>
      <c r="G113" s="28">
        <v>1397200</v>
      </c>
      <c r="H113" s="28">
        <v>44906424</v>
      </c>
      <c r="I113" s="28">
        <v>106526091</v>
      </c>
      <c r="J113" s="28">
        <f t="shared" si="3"/>
        <v>177143655</v>
      </c>
      <c r="K113" s="23"/>
      <c r="L113" s="4"/>
      <c r="M113" s="17"/>
      <c r="N113" s="4"/>
      <c r="O113" s="4"/>
      <c r="P113" s="4"/>
      <c r="Q113" s="4"/>
    </row>
    <row r="114" spans="1:17" x14ac:dyDescent="0.25">
      <c r="A114" s="9" t="s">
        <v>120</v>
      </c>
      <c r="B114" s="28">
        <v>90323260</v>
      </c>
      <c r="C114" s="28">
        <v>54981175</v>
      </c>
      <c r="D114" s="28">
        <v>32527452</v>
      </c>
      <c r="E114" s="28">
        <v>3068512</v>
      </c>
      <c r="F114" s="28">
        <v>27154000</v>
      </c>
      <c r="G114" s="28">
        <v>17865578</v>
      </c>
      <c r="H114" s="28">
        <v>74351186</v>
      </c>
      <c r="I114" s="28">
        <v>2316030</v>
      </c>
      <c r="J114" s="28">
        <f t="shared" si="3"/>
        <v>302587193</v>
      </c>
      <c r="K114" s="23"/>
      <c r="L114" s="4"/>
      <c r="M114" s="17"/>
      <c r="N114" s="4"/>
      <c r="O114" s="4"/>
      <c r="P114" s="4"/>
      <c r="Q114" s="4"/>
    </row>
    <row r="115" spans="1:17" x14ac:dyDescent="0.25">
      <c r="A115" s="9" t="s">
        <v>121</v>
      </c>
      <c r="B115" s="28">
        <v>0</v>
      </c>
      <c r="C115" s="28">
        <v>242575</v>
      </c>
      <c r="D115" s="28">
        <v>5740500</v>
      </c>
      <c r="E115" s="28">
        <v>1778300</v>
      </c>
      <c r="F115" s="28">
        <v>64834100</v>
      </c>
      <c r="G115" s="28">
        <v>5405300</v>
      </c>
      <c r="H115" s="28">
        <v>37122200</v>
      </c>
      <c r="I115" s="28">
        <v>12014400</v>
      </c>
      <c r="J115" s="28">
        <f t="shared" si="3"/>
        <v>127137375</v>
      </c>
      <c r="K115" s="23"/>
      <c r="L115" s="4"/>
      <c r="M115" s="17"/>
      <c r="N115" s="4"/>
      <c r="O115" s="4"/>
      <c r="P115" s="4"/>
      <c r="Q115" s="4"/>
    </row>
    <row r="116" spans="1:17" x14ac:dyDescent="0.25">
      <c r="A116" s="9" t="s">
        <v>122</v>
      </c>
      <c r="B116" s="28">
        <v>21861665</v>
      </c>
      <c r="C116" s="28">
        <v>17107867</v>
      </c>
      <c r="D116" s="28">
        <v>33674307.5</v>
      </c>
      <c r="E116" s="28">
        <v>7756125</v>
      </c>
      <c r="F116" s="28">
        <v>9981921</v>
      </c>
      <c r="G116" s="28">
        <v>24555965</v>
      </c>
      <c r="H116" s="28">
        <v>60216259</v>
      </c>
      <c r="I116" s="28">
        <v>13220960</v>
      </c>
      <c r="J116" s="28">
        <f t="shared" si="3"/>
        <v>188375069.5</v>
      </c>
      <c r="K116" s="23"/>
      <c r="L116" s="4"/>
      <c r="M116" s="17"/>
      <c r="N116" s="4"/>
      <c r="O116" s="4"/>
      <c r="P116" s="4"/>
      <c r="Q116" s="4"/>
    </row>
    <row r="117" spans="1:17" x14ac:dyDescent="0.25">
      <c r="A117" s="9" t="s">
        <v>123</v>
      </c>
      <c r="B117" s="28">
        <v>31648500</v>
      </c>
      <c r="C117" s="28">
        <v>54722110</v>
      </c>
      <c r="D117" s="28">
        <v>560850490</v>
      </c>
      <c r="E117" s="28">
        <v>263303680</v>
      </c>
      <c r="F117" s="28">
        <v>1104964230</v>
      </c>
      <c r="G117" s="28">
        <v>362680610</v>
      </c>
      <c r="H117" s="28">
        <v>306590750</v>
      </c>
      <c r="I117" s="28">
        <v>72012740</v>
      </c>
      <c r="J117" s="28">
        <f t="shared" si="3"/>
        <v>2756773110</v>
      </c>
      <c r="K117" s="23"/>
      <c r="L117" s="4"/>
      <c r="M117" s="17"/>
      <c r="N117" s="4"/>
      <c r="O117" s="4"/>
      <c r="P117" s="4"/>
      <c r="Q117" s="4"/>
    </row>
    <row r="118" spans="1:17" x14ac:dyDescent="0.25">
      <c r="A118" s="9" t="s">
        <v>124</v>
      </c>
      <c r="B118" s="28">
        <v>2100000</v>
      </c>
      <c r="C118" s="28">
        <v>22405000</v>
      </c>
      <c r="D118" s="28">
        <v>11909570</v>
      </c>
      <c r="E118" s="28">
        <v>7821070</v>
      </c>
      <c r="F118" s="28">
        <v>42512100</v>
      </c>
      <c r="G118" s="28">
        <v>29284760</v>
      </c>
      <c r="H118" s="28">
        <v>59263400</v>
      </c>
      <c r="I118" s="28">
        <v>2266700</v>
      </c>
      <c r="J118" s="28">
        <f t="shared" si="3"/>
        <v>177562600</v>
      </c>
      <c r="K118" s="23"/>
      <c r="L118" s="4"/>
      <c r="M118" s="17"/>
      <c r="N118" s="4"/>
      <c r="O118" s="4"/>
      <c r="P118" s="4"/>
      <c r="Q118" s="4"/>
    </row>
    <row r="119" spans="1:17" x14ac:dyDescent="0.25">
      <c r="A119" s="9" t="s">
        <v>125</v>
      </c>
      <c r="B119" s="28">
        <v>2911765</v>
      </c>
      <c r="C119" s="28">
        <v>10099587</v>
      </c>
      <c r="D119" s="28">
        <v>22396260</v>
      </c>
      <c r="E119" s="28">
        <v>23487625</v>
      </c>
      <c r="F119" s="28">
        <v>29156401</v>
      </c>
      <c r="G119" s="28">
        <v>20499245</v>
      </c>
      <c r="H119" s="28">
        <v>100942591</v>
      </c>
      <c r="I119" s="28">
        <v>8203991</v>
      </c>
      <c r="J119" s="28">
        <f t="shared" si="3"/>
        <v>217697465</v>
      </c>
      <c r="K119" s="23"/>
      <c r="L119" s="4"/>
      <c r="M119" s="17"/>
      <c r="N119" s="4"/>
      <c r="O119" s="4"/>
      <c r="P119" s="4"/>
      <c r="Q119" s="4"/>
    </row>
    <row r="120" spans="1:17" x14ac:dyDescent="0.25">
      <c r="A120" s="9" t="s">
        <v>126</v>
      </c>
      <c r="B120" s="28"/>
      <c r="C120" s="28">
        <v>331500</v>
      </c>
      <c r="D120" s="28">
        <v>19141625</v>
      </c>
      <c r="E120" s="28">
        <v>7735650</v>
      </c>
      <c r="F120" s="28">
        <v>30320900</v>
      </c>
      <c r="G120" s="28">
        <v>22338800</v>
      </c>
      <c r="H120" s="28">
        <v>55008399</v>
      </c>
      <c r="I120" s="28">
        <v>16032400</v>
      </c>
      <c r="J120" s="28">
        <f t="shared" si="3"/>
        <v>150909274</v>
      </c>
      <c r="K120" s="23"/>
      <c r="L120" s="4"/>
      <c r="M120" s="17"/>
      <c r="N120" s="4"/>
      <c r="O120" s="4"/>
      <c r="P120" s="4"/>
      <c r="Q120" s="4"/>
    </row>
    <row r="121" spans="1:17" x14ac:dyDescent="0.25">
      <c r="A121" s="9" t="s">
        <v>127</v>
      </c>
      <c r="B121" s="28">
        <v>37841681</v>
      </c>
      <c r="C121" s="28">
        <v>84464292</v>
      </c>
      <c r="D121" s="28">
        <v>73411284</v>
      </c>
      <c r="E121" s="28">
        <v>46862366</v>
      </c>
      <c r="F121" s="28">
        <v>472468838</v>
      </c>
      <c r="G121" s="36">
        <v>156094250</v>
      </c>
      <c r="H121" s="28">
        <v>148813544</v>
      </c>
      <c r="I121" s="28">
        <v>6492152</v>
      </c>
      <c r="J121" s="28">
        <f t="shared" si="3"/>
        <v>1026448407</v>
      </c>
      <c r="K121" s="23"/>
      <c r="L121" s="4"/>
      <c r="M121" s="17"/>
      <c r="N121" s="4"/>
      <c r="O121" s="4"/>
      <c r="P121" s="4"/>
      <c r="Q121" s="4"/>
    </row>
    <row r="122" spans="1:17" x14ac:dyDescent="0.25">
      <c r="A122" s="9" t="s">
        <v>128</v>
      </c>
      <c r="B122" s="28">
        <v>35000</v>
      </c>
      <c r="C122" s="28">
        <v>4650000</v>
      </c>
      <c r="D122" s="28">
        <v>572000</v>
      </c>
      <c r="E122" s="28">
        <v>3695000</v>
      </c>
      <c r="F122" s="28">
        <v>0</v>
      </c>
      <c r="G122" s="28">
        <v>1484000</v>
      </c>
      <c r="H122" s="28">
        <v>35744800</v>
      </c>
      <c r="I122" s="28">
        <v>6655000</v>
      </c>
      <c r="J122" s="28">
        <f t="shared" si="3"/>
        <v>52835800</v>
      </c>
      <c r="K122" s="23"/>
      <c r="L122" s="4"/>
      <c r="M122" s="17"/>
      <c r="N122" s="4"/>
      <c r="O122" s="4"/>
      <c r="P122" s="4"/>
      <c r="Q122" s="4"/>
    </row>
    <row r="123" spans="1:17" x14ac:dyDescent="0.25">
      <c r="A123" s="9" t="s">
        <v>129</v>
      </c>
      <c r="B123" s="28">
        <v>6136200</v>
      </c>
      <c r="C123" s="28">
        <v>2722200</v>
      </c>
      <c r="D123" s="28">
        <v>28772900</v>
      </c>
      <c r="E123" s="28">
        <v>55920600</v>
      </c>
      <c r="F123" s="28">
        <v>153318200</v>
      </c>
      <c r="G123" s="28">
        <v>90477900</v>
      </c>
      <c r="H123" s="28">
        <v>107418900</v>
      </c>
      <c r="I123" s="28">
        <v>48294760</v>
      </c>
      <c r="J123" s="28">
        <f t="shared" si="3"/>
        <v>493061660</v>
      </c>
      <c r="K123" s="23"/>
      <c r="L123" s="4"/>
      <c r="M123" s="17"/>
      <c r="N123" s="4"/>
      <c r="O123" s="4"/>
      <c r="P123" s="4"/>
      <c r="Q123" s="4"/>
    </row>
    <row r="124" spans="1:17" x14ac:dyDescent="0.25">
      <c r="A124" s="14"/>
      <c r="B124" s="39"/>
      <c r="C124" s="39"/>
      <c r="D124" s="39"/>
      <c r="E124" s="39"/>
      <c r="F124" s="39"/>
      <c r="G124" s="39"/>
      <c r="H124" s="39"/>
      <c r="I124" s="39"/>
      <c r="J124" s="39"/>
      <c r="K124" s="23"/>
      <c r="L124" s="4"/>
      <c r="M124" s="17"/>
      <c r="N124" s="4"/>
      <c r="O124" s="4"/>
      <c r="P124" s="4"/>
      <c r="Q124" s="4"/>
    </row>
    <row r="125" spans="1:17" x14ac:dyDescent="0.25">
      <c r="A125" s="14" t="s">
        <v>130</v>
      </c>
      <c r="B125" s="29">
        <f t="shared" ref="B125:I125" si="4">SUM(B4:B123)</f>
        <v>5422923397</v>
      </c>
      <c r="C125" s="29">
        <f t="shared" si="4"/>
        <v>5048870319</v>
      </c>
      <c r="D125" s="29">
        <f t="shared" si="4"/>
        <v>6253924945.5</v>
      </c>
      <c r="E125" s="29">
        <f t="shared" si="4"/>
        <v>4371541392</v>
      </c>
      <c r="F125" s="29">
        <f t="shared" si="4"/>
        <v>14418666605</v>
      </c>
      <c r="G125" s="29">
        <f t="shared" si="4"/>
        <v>6564847610</v>
      </c>
      <c r="H125" s="29">
        <f t="shared" si="4"/>
        <v>16662611784</v>
      </c>
      <c r="I125" s="29">
        <f t="shared" si="4"/>
        <v>6110612630</v>
      </c>
      <c r="J125" s="28">
        <f t="shared" ref="J125:J127" si="5">SUM(B125:I125)</f>
        <v>64853998682.5</v>
      </c>
      <c r="K125" s="23"/>
      <c r="L125" s="4"/>
      <c r="M125" s="17"/>
      <c r="N125" s="4"/>
      <c r="O125" s="4"/>
      <c r="P125" s="4"/>
      <c r="Q125" s="4"/>
    </row>
    <row r="126" spans="1:17" x14ac:dyDescent="0.25">
      <c r="A126" s="14"/>
      <c r="B126" s="40"/>
      <c r="C126" s="39"/>
      <c r="D126" s="40"/>
      <c r="E126" s="40"/>
      <c r="F126" s="40"/>
      <c r="G126" s="40"/>
      <c r="H126" s="40"/>
      <c r="I126" s="40"/>
      <c r="J126" s="28">
        <f t="shared" si="5"/>
        <v>0</v>
      </c>
      <c r="K126" s="23"/>
      <c r="L126" s="4"/>
      <c r="M126" s="17"/>
      <c r="N126" s="4"/>
      <c r="O126" s="4"/>
      <c r="P126" s="4"/>
      <c r="Q126" s="4"/>
    </row>
    <row r="127" spans="1:17" x14ac:dyDescent="0.25">
      <c r="A127" s="14" t="s">
        <v>131</v>
      </c>
      <c r="B127" s="41">
        <f>+B125/J125</f>
        <v>8.3617409984980684E-2</v>
      </c>
      <c r="C127" s="41">
        <f>+C125/J125</f>
        <v>7.7849792172681731E-2</v>
      </c>
      <c r="D127" s="41">
        <f>+D125/J125</f>
        <v>9.6430830365862072E-2</v>
      </c>
      <c r="E127" s="41">
        <f>+E125/J125</f>
        <v>6.7405888315404727E-2</v>
      </c>
      <c r="F127" s="41">
        <f>+F125/J125</f>
        <v>0.22232502078381003</v>
      </c>
      <c r="G127" s="41">
        <f>+G125/J125</f>
        <v>0.10122502456847642</v>
      </c>
      <c r="H127" s="41">
        <f>+H125/J125</f>
        <v>0.25692497182130092</v>
      </c>
      <c r="I127" s="41">
        <f>+I125/J125</f>
        <v>9.4221061987483409E-2</v>
      </c>
      <c r="J127" s="42">
        <f t="shared" si="5"/>
        <v>0.99999999999999989</v>
      </c>
      <c r="K127" s="23"/>
      <c r="L127" s="4"/>
      <c r="M127" s="17"/>
      <c r="N127" s="4"/>
      <c r="O127" s="4"/>
      <c r="P127" s="4"/>
      <c r="Q127" s="4"/>
    </row>
    <row r="128" spans="1:17" x14ac:dyDescent="0.25">
      <c r="A128" s="15"/>
      <c r="B128" s="43"/>
      <c r="C128" s="43"/>
      <c r="D128" s="43"/>
      <c r="E128" s="43"/>
      <c r="F128" s="43"/>
      <c r="G128" s="43"/>
      <c r="H128" s="43"/>
      <c r="I128" s="43"/>
      <c r="J128" s="43"/>
      <c r="K128" s="19"/>
      <c r="M128" s="17"/>
    </row>
    <row r="129" spans="1:13" x14ac:dyDescent="0.25">
      <c r="A129" s="15"/>
      <c r="B129" s="43">
        <f>COUNT(B4:B123)</f>
        <v>118</v>
      </c>
      <c r="C129" s="43"/>
      <c r="D129" s="43"/>
      <c r="E129" s="43"/>
      <c r="F129" s="43"/>
      <c r="G129" s="43"/>
      <c r="H129" s="43"/>
      <c r="I129" s="43"/>
      <c r="J129" s="43">
        <f>COUNT(J4:J123)</f>
        <v>120</v>
      </c>
      <c r="K129" s="19"/>
      <c r="M129" s="17"/>
    </row>
    <row r="130" spans="1:13" x14ac:dyDescent="0.25">
      <c r="C130" s="16"/>
      <c r="D130" s="16"/>
      <c r="E130" s="16"/>
      <c r="F130" s="16"/>
      <c r="G130" s="16"/>
      <c r="H130" s="16"/>
      <c r="I130" s="16"/>
      <c r="J130" s="16"/>
      <c r="M130" s="17"/>
    </row>
    <row r="131" spans="1:13" x14ac:dyDescent="0.25">
      <c r="C131" s="16"/>
      <c r="D131" s="16"/>
      <c r="E131" s="16"/>
      <c r="F131" s="16"/>
      <c r="G131" s="16"/>
      <c r="H131" s="16"/>
      <c r="I131" s="16"/>
      <c r="J131" s="16"/>
      <c r="M131" s="17"/>
    </row>
    <row r="132" spans="1:13" x14ac:dyDescent="0.25">
      <c r="M132" s="17"/>
    </row>
    <row r="133" spans="1:13" x14ac:dyDescent="0.25">
      <c r="M133" s="17"/>
    </row>
    <row r="134" spans="1:13" x14ac:dyDescent="0.25">
      <c r="M134" s="17"/>
    </row>
    <row r="135" spans="1:13" x14ac:dyDescent="0.25">
      <c r="M135" s="17"/>
    </row>
    <row r="136" spans="1:13" x14ac:dyDescent="0.25">
      <c r="M136" s="17"/>
    </row>
    <row r="137" spans="1:13" x14ac:dyDescent="0.25">
      <c r="M137" s="17"/>
    </row>
    <row r="138" spans="1:13" x14ac:dyDescent="0.25">
      <c r="M138" s="26"/>
    </row>
    <row r="139" spans="1:13" x14ac:dyDescent="0.25">
      <c r="M139" s="26"/>
    </row>
    <row r="140" spans="1:13" x14ac:dyDescent="0.25">
      <c r="M140" s="26"/>
    </row>
    <row r="141" spans="1:13" x14ac:dyDescent="0.25">
      <c r="M141" s="26"/>
    </row>
    <row r="142" spans="1:13" x14ac:dyDescent="0.25">
      <c r="M142" s="26"/>
    </row>
    <row r="143" spans="1:13" x14ac:dyDescent="0.25">
      <c r="M143" s="26"/>
    </row>
    <row r="144" spans="1:13" x14ac:dyDescent="0.25">
      <c r="M144" s="26"/>
    </row>
    <row r="145" spans="13:13" x14ac:dyDescent="0.25">
      <c r="M145" s="26"/>
    </row>
    <row r="146" spans="13:13" x14ac:dyDescent="0.25">
      <c r="M146" s="26"/>
    </row>
    <row r="147" spans="13:13" x14ac:dyDescent="0.25">
      <c r="M147" s="26"/>
    </row>
    <row r="148" spans="13:13" x14ac:dyDescent="0.25">
      <c r="M148" s="26"/>
    </row>
    <row r="149" spans="13:13" x14ac:dyDescent="0.25">
      <c r="M149" s="26"/>
    </row>
    <row r="150" spans="13:13" x14ac:dyDescent="0.25">
      <c r="M150" s="26"/>
    </row>
    <row r="151" spans="13:13" x14ac:dyDescent="0.25">
      <c r="M151" s="26"/>
    </row>
    <row r="152" spans="13:13" x14ac:dyDescent="0.25">
      <c r="M152" s="26"/>
    </row>
    <row r="153" spans="13:13" x14ac:dyDescent="0.25">
      <c r="M153" s="26"/>
    </row>
    <row r="154" spans="13:13" x14ac:dyDescent="0.25">
      <c r="M154" s="26"/>
    </row>
    <row r="155" spans="13:13" x14ac:dyDescent="0.25">
      <c r="M155" s="26"/>
    </row>
    <row r="156" spans="13:13" x14ac:dyDescent="0.25">
      <c r="M156" s="26"/>
    </row>
    <row r="157" spans="13:13" x14ac:dyDescent="0.25">
      <c r="M157" s="26"/>
    </row>
    <row r="158" spans="13:13" x14ac:dyDescent="0.25">
      <c r="M158" s="26"/>
    </row>
    <row r="159" spans="13:13" x14ac:dyDescent="0.25">
      <c r="M159" s="26"/>
    </row>
    <row r="160" spans="13:13" x14ac:dyDescent="0.25">
      <c r="M160" s="26"/>
    </row>
    <row r="161" spans="13:13" x14ac:dyDescent="0.25">
      <c r="M161" s="26"/>
    </row>
    <row r="162" spans="13:13" x14ac:dyDescent="0.25">
      <c r="M162" s="26"/>
    </row>
    <row r="163" spans="13:13" x14ac:dyDescent="0.25">
      <c r="M163" s="26"/>
    </row>
    <row r="164" spans="13:13" x14ac:dyDescent="0.25">
      <c r="M164" s="26"/>
    </row>
    <row r="165" spans="13:13" x14ac:dyDescent="0.25">
      <c r="M165" s="26"/>
    </row>
    <row r="166" spans="13:13" x14ac:dyDescent="0.25">
      <c r="M166" s="26"/>
    </row>
    <row r="167" spans="13:13" x14ac:dyDescent="0.25">
      <c r="M167" s="26"/>
    </row>
    <row r="168" spans="13:13" x14ac:dyDescent="0.25">
      <c r="M168" s="26"/>
    </row>
    <row r="169" spans="13:13" x14ac:dyDescent="0.25">
      <c r="M169" s="26"/>
    </row>
    <row r="170" spans="13:13" x14ac:dyDescent="0.25">
      <c r="M170" s="26"/>
    </row>
    <row r="171" spans="13:13" x14ac:dyDescent="0.25">
      <c r="M171" s="26"/>
    </row>
    <row r="172" spans="13:13" x14ac:dyDescent="0.25">
      <c r="M172" s="26"/>
    </row>
    <row r="173" spans="13:13" x14ac:dyDescent="0.25">
      <c r="M173" s="26"/>
    </row>
    <row r="174" spans="13:13" x14ac:dyDescent="0.25">
      <c r="M174" s="26"/>
    </row>
    <row r="175" spans="13:13" x14ac:dyDescent="0.25">
      <c r="M175" s="26"/>
    </row>
    <row r="176" spans="13:13" x14ac:dyDescent="0.25">
      <c r="M176" s="26"/>
    </row>
    <row r="177" spans="13:13" x14ac:dyDescent="0.25">
      <c r="M177" s="26"/>
    </row>
    <row r="178" spans="13:13" x14ac:dyDescent="0.25">
      <c r="M178" s="26"/>
    </row>
    <row r="179" spans="13:13" x14ac:dyDescent="0.25">
      <c r="M179" s="26"/>
    </row>
    <row r="180" spans="13:13" x14ac:dyDescent="0.25">
      <c r="M180" s="26"/>
    </row>
    <row r="181" spans="13:13" x14ac:dyDescent="0.25">
      <c r="M181" s="26"/>
    </row>
    <row r="182" spans="13:13" x14ac:dyDescent="0.25">
      <c r="M182" s="26"/>
    </row>
    <row r="183" spans="13:13" x14ac:dyDescent="0.25">
      <c r="M183" s="26"/>
    </row>
    <row r="184" spans="13:13" x14ac:dyDescent="0.25">
      <c r="M184" s="26"/>
    </row>
    <row r="185" spans="13:13" x14ac:dyDescent="0.25">
      <c r="M185" s="26"/>
    </row>
    <row r="186" spans="13:13" x14ac:dyDescent="0.25">
      <c r="M186" s="26"/>
    </row>
    <row r="187" spans="13:13" x14ac:dyDescent="0.25">
      <c r="M187" s="26"/>
    </row>
    <row r="188" spans="13:13" x14ac:dyDescent="0.25">
      <c r="M188" s="26"/>
    </row>
    <row r="189" spans="13:13" x14ac:dyDescent="0.25">
      <c r="M189" s="26"/>
    </row>
    <row r="190" spans="13:13" x14ac:dyDescent="0.25">
      <c r="M190" s="26"/>
    </row>
    <row r="191" spans="13:13" x14ac:dyDescent="0.25">
      <c r="M191" s="26"/>
    </row>
    <row r="192" spans="13:13" x14ac:dyDescent="0.25">
      <c r="M192" s="26"/>
    </row>
    <row r="193" spans="13:13" x14ac:dyDescent="0.25">
      <c r="M193" s="26"/>
    </row>
    <row r="194" spans="13:13" x14ac:dyDescent="0.25">
      <c r="M194" s="26"/>
    </row>
    <row r="195" spans="13:13" x14ac:dyDescent="0.25">
      <c r="M195" s="26"/>
    </row>
    <row r="196" spans="13:13" x14ac:dyDescent="0.25">
      <c r="M196" s="26"/>
    </row>
    <row r="197" spans="13:13" x14ac:dyDescent="0.25">
      <c r="M197" s="26"/>
    </row>
    <row r="198" spans="13:13" x14ac:dyDescent="0.25">
      <c r="M198" s="26"/>
    </row>
    <row r="199" spans="13:13" x14ac:dyDescent="0.25">
      <c r="M199" s="26"/>
    </row>
    <row r="200" spans="13:13" x14ac:dyDescent="0.25">
      <c r="M200" s="26"/>
    </row>
    <row r="201" spans="13:13" x14ac:dyDescent="0.25">
      <c r="M201" s="26"/>
    </row>
    <row r="202" spans="13:13" x14ac:dyDescent="0.25">
      <c r="M202" s="26"/>
    </row>
    <row r="203" spans="13:13" x14ac:dyDescent="0.25">
      <c r="M203" s="26"/>
    </row>
    <row r="204" spans="13:13" x14ac:dyDescent="0.25">
      <c r="M204" s="26"/>
    </row>
    <row r="205" spans="13:13" x14ac:dyDescent="0.25">
      <c r="M205" s="26"/>
    </row>
    <row r="206" spans="13:13" x14ac:dyDescent="0.25">
      <c r="M206" s="26"/>
    </row>
    <row r="207" spans="13:13" x14ac:dyDescent="0.25">
      <c r="M207" s="26"/>
    </row>
    <row r="208" spans="13:13" x14ac:dyDescent="0.25">
      <c r="M208" s="26"/>
    </row>
    <row r="209" spans="13:13" x14ac:dyDescent="0.25">
      <c r="M209" s="26"/>
    </row>
    <row r="210" spans="13:13" x14ac:dyDescent="0.25">
      <c r="M210" s="26"/>
    </row>
    <row r="211" spans="13:13" x14ac:dyDescent="0.25">
      <c r="M211" s="26"/>
    </row>
    <row r="212" spans="13:13" x14ac:dyDescent="0.25">
      <c r="M212" s="26"/>
    </row>
    <row r="213" spans="13:13" x14ac:dyDescent="0.25">
      <c r="M213" s="26"/>
    </row>
    <row r="214" spans="13:13" x14ac:dyDescent="0.25">
      <c r="M214" s="26"/>
    </row>
    <row r="215" spans="13:13" x14ac:dyDescent="0.25">
      <c r="M215" s="26"/>
    </row>
    <row r="216" spans="13:13" x14ac:dyDescent="0.25">
      <c r="M216" s="26"/>
    </row>
    <row r="217" spans="13:13" x14ac:dyDescent="0.25">
      <c r="M217" s="26"/>
    </row>
    <row r="218" spans="13:13" x14ac:dyDescent="0.25">
      <c r="M218" s="26"/>
    </row>
    <row r="219" spans="13:13" x14ac:dyDescent="0.25">
      <c r="M219" s="26"/>
    </row>
    <row r="220" spans="13:13" x14ac:dyDescent="0.25">
      <c r="M220" s="26"/>
    </row>
    <row r="221" spans="13:13" x14ac:dyDescent="0.25">
      <c r="M221" s="26"/>
    </row>
    <row r="222" spans="13:13" x14ac:dyDescent="0.25">
      <c r="M222" s="26"/>
    </row>
    <row r="223" spans="13:13" x14ac:dyDescent="0.25">
      <c r="M223" s="26"/>
    </row>
    <row r="224" spans="13:13" x14ac:dyDescent="0.25">
      <c r="M224" s="26"/>
    </row>
    <row r="225" spans="13:13" x14ac:dyDescent="0.25">
      <c r="M225" s="26"/>
    </row>
    <row r="226" spans="13:13" x14ac:dyDescent="0.25">
      <c r="M226" s="26"/>
    </row>
    <row r="227" spans="13:13" x14ac:dyDescent="0.25">
      <c r="M227" s="26"/>
    </row>
    <row r="228" spans="13:13" x14ac:dyDescent="0.25">
      <c r="M228" s="26"/>
    </row>
    <row r="229" spans="13:13" x14ac:dyDescent="0.25">
      <c r="M229" s="26"/>
    </row>
    <row r="230" spans="13:13" x14ac:dyDescent="0.25">
      <c r="M230" s="26"/>
    </row>
    <row r="231" spans="13:13" x14ac:dyDescent="0.25">
      <c r="M231" s="26"/>
    </row>
    <row r="232" spans="13:13" x14ac:dyDescent="0.25">
      <c r="M232" s="26"/>
    </row>
    <row r="233" spans="13:13" x14ac:dyDescent="0.25">
      <c r="M233" s="26"/>
    </row>
    <row r="234" spans="13:13" x14ac:dyDescent="0.25">
      <c r="M234" s="26"/>
    </row>
    <row r="235" spans="13:13" x14ac:dyDescent="0.25">
      <c r="M235" s="26"/>
    </row>
    <row r="236" spans="13:13" x14ac:dyDescent="0.25">
      <c r="M236" s="26"/>
    </row>
    <row r="237" spans="13:13" x14ac:dyDescent="0.25">
      <c r="M237" s="26"/>
    </row>
    <row r="238" spans="13:13" x14ac:dyDescent="0.25">
      <c r="M238" s="26"/>
    </row>
    <row r="239" spans="13:13" x14ac:dyDescent="0.25">
      <c r="M239" s="26"/>
    </row>
    <row r="240" spans="13:13" x14ac:dyDescent="0.25">
      <c r="M240" s="26"/>
    </row>
    <row r="241" spans="13:13" x14ac:dyDescent="0.25">
      <c r="M241" s="26"/>
    </row>
    <row r="242" spans="13:13" x14ac:dyDescent="0.25">
      <c r="M242" s="26"/>
    </row>
    <row r="243" spans="13:13" x14ac:dyDescent="0.25">
      <c r="M243" s="26"/>
    </row>
    <row r="244" spans="13:13" x14ac:dyDescent="0.25">
      <c r="M244" s="26"/>
    </row>
    <row r="245" spans="13:13" x14ac:dyDescent="0.25">
      <c r="M245" s="26"/>
    </row>
    <row r="246" spans="13:13" x14ac:dyDescent="0.25">
      <c r="M246" s="26"/>
    </row>
    <row r="247" spans="13:13" x14ac:dyDescent="0.25">
      <c r="M247" s="26"/>
    </row>
    <row r="248" spans="13:13" x14ac:dyDescent="0.25">
      <c r="M248" s="26"/>
    </row>
    <row r="249" spans="13:13" x14ac:dyDescent="0.25">
      <c r="M249" s="26"/>
    </row>
    <row r="250" spans="13:13" x14ac:dyDescent="0.25">
      <c r="M250" s="26"/>
    </row>
    <row r="251" spans="13:13" x14ac:dyDescent="0.25">
      <c r="M251" s="26"/>
    </row>
    <row r="252" spans="13:13" x14ac:dyDescent="0.25">
      <c r="M252" s="26"/>
    </row>
    <row r="253" spans="13:13" x14ac:dyDescent="0.25">
      <c r="M253" s="26"/>
    </row>
    <row r="254" spans="13:13" x14ac:dyDescent="0.25">
      <c r="M254" s="26"/>
    </row>
    <row r="255" spans="13:13" x14ac:dyDescent="0.25">
      <c r="M255" s="26"/>
    </row>
    <row r="256" spans="13:13" x14ac:dyDescent="0.25">
      <c r="M256" s="26"/>
    </row>
    <row r="257" spans="13:13" x14ac:dyDescent="0.25">
      <c r="M257" s="26"/>
    </row>
    <row r="258" spans="13:13" x14ac:dyDescent="0.25">
      <c r="M258" s="26"/>
    </row>
    <row r="259" spans="13:13" x14ac:dyDescent="0.25">
      <c r="M259" s="26"/>
    </row>
    <row r="260" spans="13:13" x14ac:dyDescent="0.25">
      <c r="M260" s="26"/>
    </row>
    <row r="261" spans="13:13" x14ac:dyDescent="0.25">
      <c r="M261" s="26"/>
    </row>
    <row r="262" spans="13:13" x14ac:dyDescent="0.25">
      <c r="M262" s="26"/>
    </row>
    <row r="263" spans="13:13" x14ac:dyDescent="0.25">
      <c r="M263" s="26"/>
    </row>
    <row r="264" spans="13:13" x14ac:dyDescent="0.25">
      <c r="M264" s="26"/>
    </row>
    <row r="265" spans="13:13" x14ac:dyDescent="0.25">
      <c r="M265" s="26"/>
    </row>
    <row r="266" spans="13:13" x14ac:dyDescent="0.25">
      <c r="M266" s="26"/>
    </row>
    <row r="267" spans="13:13" x14ac:dyDescent="0.25">
      <c r="M267" s="26"/>
    </row>
    <row r="268" spans="13:13" x14ac:dyDescent="0.25">
      <c r="M268" s="26"/>
    </row>
    <row r="269" spans="13:13" x14ac:dyDescent="0.25">
      <c r="M269" s="26"/>
    </row>
    <row r="270" spans="13:13" x14ac:dyDescent="0.25">
      <c r="M270" s="26"/>
    </row>
    <row r="271" spans="13:13" x14ac:dyDescent="0.25">
      <c r="M271" s="26"/>
    </row>
    <row r="272" spans="13:13" x14ac:dyDescent="0.25">
      <c r="M272" s="26"/>
    </row>
    <row r="273" spans="13:13" x14ac:dyDescent="0.25">
      <c r="M273" s="26"/>
    </row>
    <row r="274" spans="13:13" x14ac:dyDescent="0.25">
      <c r="M274" s="26"/>
    </row>
    <row r="275" spans="13:13" x14ac:dyDescent="0.25">
      <c r="M275" s="26"/>
    </row>
    <row r="276" spans="13:13" x14ac:dyDescent="0.25">
      <c r="M276" s="26"/>
    </row>
    <row r="277" spans="13:13" x14ac:dyDescent="0.25">
      <c r="M277" s="26"/>
    </row>
    <row r="278" spans="13:13" x14ac:dyDescent="0.25">
      <c r="M278" s="26"/>
    </row>
    <row r="279" spans="13:13" x14ac:dyDescent="0.25">
      <c r="M279" s="26"/>
    </row>
    <row r="280" spans="13:13" x14ac:dyDescent="0.25">
      <c r="M280" s="26"/>
    </row>
    <row r="281" spans="13:13" x14ac:dyDescent="0.25">
      <c r="M281" s="26"/>
    </row>
    <row r="282" spans="13:13" x14ac:dyDescent="0.25">
      <c r="M282" s="26"/>
    </row>
    <row r="283" spans="13:13" x14ac:dyDescent="0.25">
      <c r="M283" s="26"/>
    </row>
    <row r="284" spans="13:13" x14ac:dyDescent="0.25">
      <c r="M284" s="26"/>
    </row>
    <row r="285" spans="13:13" x14ac:dyDescent="0.25">
      <c r="M285" s="26"/>
    </row>
    <row r="286" spans="13:13" x14ac:dyDescent="0.25">
      <c r="M286" s="26"/>
    </row>
    <row r="287" spans="13:13" x14ac:dyDescent="0.25">
      <c r="M287" s="26"/>
    </row>
    <row r="288" spans="13:13" x14ac:dyDescent="0.25">
      <c r="M288" s="26"/>
    </row>
    <row r="289" spans="13:13" x14ac:dyDescent="0.25">
      <c r="M289" s="26"/>
    </row>
    <row r="290" spans="13:13" x14ac:dyDescent="0.25">
      <c r="M290" s="26"/>
    </row>
    <row r="291" spans="13:13" x14ac:dyDescent="0.25">
      <c r="M291" s="26"/>
    </row>
    <row r="292" spans="13:13" x14ac:dyDescent="0.25">
      <c r="M292" s="26"/>
    </row>
    <row r="293" spans="13:13" x14ac:dyDescent="0.25">
      <c r="M293" s="26"/>
    </row>
    <row r="294" spans="13:13" x14ac:dyDescent="0.25">
      <c r="M294" s="26"/>
    </row>
    <row r="295" spans="13:13" x14ac:dyDescent="0.25">
      <c r="M295" s="26"/>
    </row>
    <row r="296" spans="13:13" x14ac:dyDescent="0.25">
      <c r="M296" s="26"/>
    </row>
    <row r="297" spans="13:13" x14ac:dyDescent="0.25">
      <c r="M297" s="26"/>
    </row>
    <row r="298" spans="13:13" x14ac:dyDescent="0.25">
      <c r="M298" s="26"/>
    </row>
    <row r="299" spans="13:13" x14ac:dyDescent="0.25">
      <c r="M299" s="26"/>
    </row>
    <row r="300" spans="13:13" x14ac:dyDescent="0.25">
      <c r="M300" s="26"/>
    </row>
    <row r="301" spans="13:13" x14ac:dyDescent="0.25">
      <c r="M301" s="26"/>
    </row>
    <row r="302" spans="13:13" x14ac:dyDescent="0.25">
      <c r="M302" s="26"/>
    </row>
    <row r="303" spans="13:13" x14ac:dyDescent="0.25">
      <c r="M303" s="26"/>
    </row>
    <row r="304" spans="13:13" x14ac:dyDescent="0.25">
      <c r="M304" s="26"/>
    </row>
    <row r="305" spans="13:13" x14ac:dyDescent="0.25">
      <c r="M305" s="26"/>
    </row>
    <row r="306" spans="13:13" x14ac:dyDescent="0.25">
      <c r="M306" s="26"/>
    </row>
    <row r="307" spans="13:13" x14ac:dyDescent="0.25">
      <c r="M307" s="26"/>
    </row>
    <row r="308" spans="13:13" x14ac:dyDescent="0.25">
      <c r="M308" s="26"/>
    </row>
    <row r="309" spans="13:13" x14ac:dyDescent="0.25">
      <c r="M309" s="26"/>
    </row>
    <row r="310" spans="13:13" x14ac:dyDescent="0.25">
      <c r="M310" s="26"/>
    </row>
    <row r="311" spans="13:13" x14ac:dyDescent="0.25">
      <c r="M311" s="26"/>
    </row>
    <row r="312" spans="13:13" x14ac:dyDescent="0.25">
      <c r="M312" s="20"/>
    </row>
    <row r="313" spans="13:13" x14ac:dyDescent="0.25">
      <c r="M313" s="20"/>
    </row>
    <row r="314" spans="13:13" x14ac:dyDescent="0.25">
      <c r="M314" s="20"/>
    </row>
    <row r="315" spans="13:13" x14ac:dyDescent="0.25">
      <c r="M315" s="20"/>
    </row>
    <row r="316" spans="13:13" x14ac:dyDescent="0.25">
      <c r="M316" s="20"/>
    </row>
    <row r="317" spans="13:13" x14ac:dyDescent="0.25">
      <c r="M317" s="20"/>
    </row>
    <row r="318" spans="13:13" x14ac:dyDescent="0.25">
      <c r="M318" s="20"/>
    </row>
    <row r="319" spans="13:13" x14ac:dyDescent="0.25">
      <c r="M319" s="20"/>
    </row>
    <row r="320" spans="13:13" x14ac:dyDescent="0.25">
      <c r="M320" s="20"/>
    </row>
    <row r="321" spans="13:13" x14ac:dyDescent="0.25">
      <c r="M321" s="20"/>
    </row>
    <row r="322" spans="13:13" x14ac:dyDescent="0.25">
      <c r="M322" s="20"/>
    </row>
    <row r="323" spans="13:13" x14ac:dyDescent="0.25">
      <c r="M323" s="20"/>
    </row>
    <row r="324" spans="13:13" x14ac:dyDescent="0.25">
      <c r="M324" s="20"/>
    </row>
    <row r="325" spans="13:13" x14ac:dyDescent="0.25">
      <c r="M325" s="20"/>
    </row>
    <row r="326" spans="13:13" x14ac:dyDescent="0.25">
      <c r="M326" s="20"/>
    </row>
    <row r="327" spans="13:13" x14ac:dyDescent="0.25">
      <c r="M327" s="20"/>
    </row>
    <row r="328" spans="13:13" x14ac:dyDescent="0.25">
      <c r="M328" s="20"/>
    </row>
    <row r="329" spans="13:13" x14ac:dyDescent="0.25">
      <c r="M329" s="20"/>
    </row>
    <row r="330" spans="13:13" x14ac:dyDescent="0.25">
      <c r="M330" s="20"/>
    </row>
    <row r="331" spans="13:13" x14ac:dyDescent="0.25">
      <c r="M331" s="20"/>
    </row>
    <row r="332" spans="13:13" x14ac:dyDescent="0.25">
      <c r="M332" s="20"/>
    </row>
    <row r="333" spans="13:13" x14ac:dyDescent="0.25">
      <c r="M333" s="20"/>
    </row>
    <row r="334" spans="13:13" x14ac:dyDescent="0.25">
      <c r="M334" s="20"/>
    </row>
    <row r="335" spans="13:13" x14ac:dyDescent="0.25">
      <c r="M335" s="20"/>
    </row>
    <row r="336" spans="13:13" x14ac:dyDescent="0.25">
      <c r="M336" s="20"/>
    </row>
    <row r="337" spans="13:13" x14ac:dyDescent="0.25">
      <c r="M337" s="20"/>
    </row>
    <row r="338" spans="13:13" x14ac:dyDescent="0.25">
      <c r="M338" s="20"/>
    </row>
    <row r="339" spans="13:13" x14ac:dyDescent="0.25">
      <c r="M339" s="20"/>
    </row>
    <row r="340" spans="13:13" x14ac:dyDescent="0.25">
      <c r="M340" s="20"/>
    </row>
    <row r="341" spans="13:13" x14ac:dyDescent="0.25">
      <c r="M341" s="20"/>
    </row>
    <row r="342" spans="13:13" x14ac:dyDescent="0.25">
      <c r="M342" s="20"/>
    </row>
    <row r="343" spans="13:13" x14ac:dyDescent="0.25">
      <c r="M343" s="20"/>
    </row>
    <row r="344" spans="13:13" x14ac:dyDescent="0.25">
      <c r="M344" s="20"/>
    </row>
    <row r="345" spans="13:13" x14ac:dyDescent="0.25">
      <c r="M345" s="20"/>
    </row>
    <row r="346" spans="13:13" x14ac:dyDescent="0.25">
      <c r="M346" s="20"/>
    </row>
    <row r="347" spans="13:13" x14ac:dyDescent="0.25">
      <c r="M347" s="20"/>
    </row>
    <row r="348" spans="13:13" x14ac:dyDescent="0.25">
      <c r="M348" s="20"/>
    </row>
    <row r="349" spans="13:13" x14ac:dyDescent="0.25">
      <c r="M349" s="20"/>
    </row>
    <row r="350" spans="13:13" x14ac:dyDescent="0.25">
      <c r="M350" s="20"/>
    </row>
    <row r="351" spans="13:13" x14ac:dyDescent="0.25">
      <c r="M351" s="20"/>
    </row>
    <row r="352" spans="13:13" x14ac:dyDescent="0.25">
      <c r="M352" s="20"/>
    </row>
    <row r="353" spans="13:13" x14ac:dyDescent="0.25">
      <c r="M353" s="20"/>
    </row>
    <row r="354" spans="13:13" x14ac:dyDescent="0.25">
      <c r="M354" s="20"/>
    </row>
    <row r="355" spans="13:13" x14ac:dyDescent="0.25">
      <c r="M355" s="20"/>
    </row>
    <row r="356" spans="13:13" x14ac:dyDescent="0.25">
      <c r="M356" s="20"/>
    </row>
    <row r="357" spans="13:13" x14ac:dyDescent="0.25">
      <c r="M357" s="20"/>
    </row>
    <row r="358" spans="13:13" x14ac:dyDescent="0.25">
      <c r="M358" s="20"/>
    </row>
    <row r="359" spans="13:13" x14ac:dyDescent="0.25">
      <c r="M359" s="20"/>
    </row>
    <row r="360" spans="13:13" x14ac:dyDescent="0.25">
      <c r="M360" s="20"/>
    </row>
    <row r="361" spans="13:13" x14ac:dyDescent="0.25">
      <c r="M361" s="20"/>
    </row>
    <row r="362" spans="13:13" x14ac:dyDescent="0.25">
      <c r="M362" s="20"/>
    </row>
    <row r="363" spans="13:13" x14ac:dyDescent="0.25">
      <c r="M363" s="20"/>
    </row>
    <row r="364" spans="13:13" x14ac:dyDescent="0.25">
      <c r="M364" s="20"/>
    </row>
    <row r="365" spans="13:13" x14ac:dyDescent="0.25">
      <c r="M365" s="20"/>
    </row>
    <row r="366" spans="13:13" x14ac:dyDescent="0.25">
      <c r="M366" s="20"/>
    </row>
    <row r="367" spans="13:13" x14ac:dyDescent="0.25">
      <c r="M367" s="20"/>
    </row>
    <row r="368" spans="13:13" x14ac:dyDescent="0.25">
      <c r="M368" s="20"/>
    </row>
    <row r="369" spans="13:13" x14ac:dyDescent="0.25">
      <c r="M369" s="20"/>
    </row>
    <row r="370" spans="13:13" x14ac:dyDescent="0.25">
      <c r="M370" s="20"/>
    </row>
    <row r="371" spans="13:13" x14ac:dyDescent="0.25">
      <c r="M371" s="20"/>
    </row>
    <row r="372" spans="13:13" x14ac:dyDescent="0.25">
      <c r="M372" s="20"/>
    </row>
    <row r="373" spans="13:13" x14ac:dyDescent="0.25">
      <c r="M373" s="20"/>
    </row>
    <row r="374" spans="13:13" x14ac:dyDescent="0.25">
      <c r="M374" s="20"/>
    </row>
    <row r="375" spans="13:13" x14ac:dyDescent="0.25">
      <c r="M375" s="20"/>
    </row>
    <row r="376" spans="13:13" x14ac:dyDescent="0.25">
      <c r="M376" s="20"/>
    </row>
    <row r="377" spans="13:13" x14ac:dyDescent="0.25">
      <c r="M377" s="20"/>
    </row>
    <row r="378" spans="13:13" x14ac:dyDescent="0.25">
      <c r="M378" s="20"/>
    </row>
    <row r="379" spans="13:13" x14ac:dyDescent="0.25">
      <c r="M379" s="20"/>
    </row>
    <row r="380" spans="13:13" x14ac:dyDescent="0.25">
      <c r="M380" s="20"/>
    </row>
    <row r="381" spans="13:13" x14ac:dyDescent="0.25">
      <c r="M381" s="20"/>
    </row>
    <row r="382" spans="13:13" x14ac:dyDescent="0.25">
      <c r="M382" s="20"/>
    </row>
    <row r="383" spans="13:13" x14ac:dyDescent="0.25">
      <c r="M383" s="20"/>
    </row>
    <row r="384" spans="13:13" x14ac:dyDescent="0.25">
      <c r="M384" s="20"/>
    </row>
    <row r="385" spans="13:13" x14ac:dyDescent="0.25">
      <c r="M385" s="20"/>
    </row>
    <row r="386" spans="13:13" x14ac:dyDescent="0.25">
      <c r="M386" s="20"/>
    </row>
    <row r="387" spans="13:13" x14ac:dyDescent="0.25">
      <c r="M387" s="20"/>
    </row>
    <row r="388" spans="13:13" x14ac:dyDescent="0.25">
      <c r="M388" s="20"/>
    </row>
    <row r="389" spans="13:13" x14ac:dyDescent="0.25">
      <c r="M389" s="20"/>
    </row>
    <row r="390" spans="13:13" x14ac:dyDescent="0.25">
      <c r="M390" s="20"/>
    </row>
    <row r="391" spans="13:13" x14ac:dyDescent="0.25">
      <c r="M391" s="20"/>
    </row>
    <row r="392" spans="13:13" x14ac:dyDescent="0.25">
      <c r="M392" s="20"/>
    </row>
    <row r="393" spans="13:13" x14ac:dyDescent="0.25">
      <c r="M393" s="20"/>
    </row>
    <row r="394" spans="13:13" x14ac:dyDescent="0.25">
      <c r="M394" s="20"/>
    </row>
    <row r="395" spans="13:13" x14ac:dyDescent="0.25">
      <c r="M395" s="20"/>
    </row>
    <row r="396" spans="13:13" x14ac:dyDescent="0.25">
      <c r="M396" s="20"/>
    </row>
    <row r="397" spans="13:13" x14ac:dyDescent="0.25">
      <c r="M397" s="20"/>
    </row>
    <row r="398" spans="13:13" x14ac:dyDescent="0.25">
      <c r="M398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revy026</dc:creator>
  <cp:lastModifiedBy>Hays_j</cp:lastModifiedBy>
  <dcterms:created xsi:type="dcterms:W3CDTF">2020-01-15T14:21:09Z</dcterms:created>
  <dcterms:modified xsi:type="dcterms:W3CDTF">2020-09-09T17:19:58Z</dcterms:modified>
</cp:coreProperties>
</file>